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31" yWindow="65296" windowWidth="15195" windowHeight="8955" tabRatio="671" activeTab="0"/>
  </bookViews>
  <sheets>
    <sheet name="BUDGET" sheetId="1" r:id="rId1"/>
    <sheet name="Personale (pag. 2)" sheetId="2" r:id="rId2"/>
    <sheet name="Ammortamento (pag. 3)" sheetId="3" r:id="rId3"/>
    <sheet name="Extra budget (pag. 4)" sheetId="4" r:id="rId4"/>
  </sheets>
  <definedNames>
    <definedName name="_xlnm.Print_Area" localSheetId="0">'BUDGET'!$A$1:$I$30</definedName>
  </definedNames>
  <calcPr fullCalcOnLoad="1"/>
</workbook>
</file>

<file path=xl/sharedStrings.xml><?xml version="1.0" encoding="utf-8"?>
<sst xmlns="http://schemas.openxmlformats.org/spreadsheetml/2006/main" count="95" uniqueCount="76">
  <si>
    <t>Pag. 1</t>
  </si>
  <si>
    <t>Pag. 2</t>
  </si>
  <si>
    <t>Pag. 3</t>
  </si>
  <si>
    <t>TOTALE</t>
  </si>
  <si>
    <t>Voci di spesa </t>
  </si>
  <si>
    <t>%</t>
  </si>
  <si>
    <t>Note</t>
  </si>
  <si>
    <t>Compilare esclusivamente campi gialli</t>
  </si>
  <si>
    <t>Finanziamento</t>
  </si>
  <si>
    <t>CLASSE</t>
  </si>
  <si>
    <t>SCATTO</t>
  </si>
  <si>
    <t>IMPORTO A  BUDGET</t>
  </si>
  <si>
    <t>cliccare solo sulle caselle evidenziate in giallo</t>
  </si>
  <si>
    <t>Situazione finanziaria del progetto</t>
  </si>
  <si>
    <r>
      <t>Saldo (</t>
    </r>
    <r>
      <rPr>
        <b/>
        <sz val="10"/>
        <rFont val="Palatino Linotype"/>
        <family val="1"/>
      </rPr>
      <t>DEVE ESSERE POSITIVO</t>
    </r>
    <r>
      <rPr>
        <sz val="10"/>
        <rFont val="Palatino Linotype"/>
        <family val="1"/>
      </rPr>
      <t>)</t>
    </r>
  </si>
  <si>
    <t>Finanziatore</t>
  </si>
  <si>
    <t>Acronimo/Titolo Progetto</t>
  </si>
  <si>
    <t>Data</t>
  </si>
  <si>
    <t>Il Responsabile Scientifico</t>
  </si>
  <si>
    <t>____________________________</t>
  </si>
  <si>
    <t>________________________________</t>
  </si>
  <si>
    <t>Il Direttore o Il Segretario</t>
  </si>
  <si>
    <t>COSTO TOTALE</t>
  </si>
  <si>
    <t>DURATA PROGETTO</t>
  </si>
  <si>
    <t>Totale</t>
  </si>
  <si>
    <t>Pag. 4</t>
  </si>
  <si>
    <t>MIUR - Bando PRIN 2010-2011</t>
  </si>
  <si>
    <t>Pari al 60% forfettario delle voci relative al personale.</t>
  </si>
  <si>
    <t xml:space="preserve">N.B.: </t>
  </si>
  <si>
    <t>- le attrezzature, scientifiche od informatiche, hanno un periodo di deprezzamento pari a 36 mesi (si consiglia di acquistarle all'inizio del progetto)</t>
  </si>
  <si>
    <t>NOMINATIVO DOCENTE</t>
  </si>
  <si>
    <t>MESI DA IMPUTARE AL PROGETTO</t>
  </si>
  <si>
    <t>A1 - Personale Dipendente (Professori, Ricercatori e Tecnici di UNIMI)</t>
  </si>
  <si>
    <t>A2 - Personale Dipendente da Altri Enti (allegare autorizzazione ente di appartenenza o del Referente)</t>
  </si>
  <si>
    <t>ATTENZIONE: Se si vuole inserire del personale a costo ZERO bisogna PRIMA aver raggiunto un valore di esposizione di costo del personale (A1+A2) compreso tra 27% e 30%. Usando i decimali (DUE MAX) sui mesi-uomo si riesce a stare in questo range</t>
  </si>
  <si>
    <t>Spesa A1 - A2 - A3                                                                                                                                          Spese di Personale Dipendente - Personale Dipendente da Altri -  Personale non Dipendente</t>
  </si>
  <si>
    <t>Calcolo costi di ammortamento per ATTREZZATURE, STRUMENTAZIONI E SOFTWARE</t>
  </si>
  <si>
    <t>MESI DI UTILIZZO NEL PROGETTO</t>
  </si>
  <si>
    <t>IMPORTO  ANNUO (tabelle salariali)</t>
  </si>
  <si>
    <t>% UTILIZZO NEL PROGETTO</t>
  </si>
  <si>
    <r>
      <t>Inserire i costi dei servizi di consulenza e dei servizi equivalenti utilizzati escusivamente ai fini dell'attività di ricerca</t>
    </r>
    <r>
      <rPr>
        <sz val="9"/>
        <color indexed="10"/>
        <rFont val="Palatino Linotype"/>
        <family val="1"/>
      </rPr>
      <t>.</t>
    </r>
  </si>
  <si>
    <t>EXTRA BUDGET</t>
  </si>
  <si>
    <t>Manutenzione ordinaria</t>
  </si>
  <si>
    <t>Manutenzione straordinaria</t>
  </si>
  <si>
    <t>Pubblicazioni</t>
  </si>
  <si>
    <t xml:space="preserve">Monouso (guanti, occhali e vetreria) </t>
  </si>
  <si>
    <t>Mobili e Arredi</t>
  </si>
  <si>
    <t>Carta e toner</t>
  </si>
  <si>
    <t>DESCRIZIONE ATTREZZATURE DA ACQUISTARE NUOVE</t>
  </si>
  <si>
    <t>- le attrezzature possono essere utilizzate anche per altri progetti (si riduce la % di utilizzo sul progetto)</t>
  </si>
  <si>
    <t xml:space="preserve">Totale </t>
  </si>
  <si>
    <t>Costi vivi da budget</t>
  </si>
  <si>
    <t>Controlli</t>
  </si>
  <si>
    <t>Esempi di voci EXTRA BUDGET (elenco non esaustivo):</t>
  </si>
  <si>
    <t>BUDGET - MIUR PRIN 2010-2011</t>
  </si>
  <si>
    <r>
      <t xml:space="preserve">Inserire i costi totali delle attrezzature e strumentazioni a </t>
    </r>
    <r>
      <rPr>
        <b/>
        <u val="single"/>
        <sz val="9"/>
        <rFont val="Palatino Linotype"/>
        <family val="1"/>
      </rPr>
      <t>pag. 3</t>
    </r>
    <r>
      <rPr>
        <sz val="9"/>
        <rFont val="Palatino Linotype"/>
        <family val="1"/>
      </rPr>
      <t xml:space="preserve"> e non qui. Il file inserirà automaticamente qui il valore dell'ammortamento.</t>
    </r>
  </si>
  <si>
    <r>
      <t xml:space="preserve">Inserire i costi del personale relativi a questa voce nelle schede a </t>
    </r>
    <r>
      <rPr>
        <b/>
        <u val="single"/>
        <sz val="9"/>
        <rFont val="Palatino Linotype"/>
        <family val="1"/>
      </rPr>
      <t>pag. 2</t>
    </r>
    <r>
      <rPr>
        <sz val="9"/>
        <rFont val="Palatino Linotype"/>
        <family val="1"/>
      </rPr>
      <t xml:space="preserve"> e non qui</t>
    </r>
    <r>
      <rPr>
        <b/>
        <sz val="9"/>
        <rFont val="Palatino Linotype"/>
        <family val="1"/>
      </rPr>
      <t xml:space="preserve">.                              </t>
    </r>
    <r>
      <rPr>
        <b/>
        <sz val="9"/>
        <color indexed="10"/>
        <rFont val="Palatino Linotype"/>
        <family val="1"/>
      </rPr>
      <t xml:space="preserve">   </t>
    </r>
    <r>
      <rPr>
        <b/>
        <u val="single"/>
        <sz val="9"/>
        <color indexed="10"/>
        <rFont val="Palatino Linotype"/>
        <family val="1"/>
      </rPr>
      <t>Massimo consentito pari al 30% del totale progetto</t>
    </r>
  </si>
  <si>
    <t>DESCRIZIONE</t>
  </si>
  <si>
    <t>IMPORTO</t>
  </si>
  <si>
    <r>
      <t xml:space="preserve">Missioni in </t>
    </r>
    <r>
      <rPr>
        <b/>
        <sz val="10"/>
        <rFont val="Arial"/>
        <family val="2"/>
      </rPr>
      <t>Italia</t>
    </r>
  </si>
  <si>
    <r>
      <t xml:space="preserve">Missioni per corsi/congressi in </t>
    </r>
    <r>
      <rPr>
        <b/>
        <sz val="10"/>
        <rFont val="Arial"/>
        <family val="2"/>
      </rPr>
      <t>Italia</t>
    </r>
  </si>
  <si>
    <t>Quota ammortamento non ammissibile</t>
  </si>
  <si>
    <t>Costi vivi extra-budget (pag. 4)</t>
  </si>
  <si>
    <t>TOTALE AMMORTAMENTO AMMISSIBILE</t>
  </si>
  <si>
    <t>A3 - Personale non Dipendente (assegni - dottorati e professori a contratto (fondi propri non rendicontabili ad altri))</t>
  </si>
  <si>
    <r>
      <t xml:space="preserve">Aree 2-3-5 6-9: min. </t>
    </r>
    <r>
      <rPr>
        <b/>
        <u val="single"/>
        <sz val="9"/>
        <rFont val="Arial"/>
        <family val="2"/>
      </rPr>
      <t>5 unità</t>
    </r>
    <r>
      <rPr>
        <sz val="9"/>
        <rFont val="Arial"/>
        <family val="2"/>
      </rPr>
      <t xml:space="preserve"> ed € </t>
    </r>
    <r>
      <rPr>
        <b/>
        <u val="single"/>
        <sz val="9"/>
        <rFont val="Arial"/>
        <family val="2"/>
      </rPr>
      <t>100K</t>
    </r>
    <r>
      <rPr>
        <sz val="9"/>
        <rFont val="Arial"/>
        <family val="2"/>
      </rPr>
      <t xml:space="preserve"> ciascuna (totale da 800K a 2.000K)                                                                                                      altre aree: min. </t>
    </r>
    <r>
      <rPr>
        <b/>
        <u val="single"/>
        <sz val="9"/>
        <rFont val="Arial"/>
        <family val="2"/>
      </rPr>
      <t>2 unità</t>
    </r>
    <r>
      <rPr>
        <sz val="9"/>
        <rFont val="Arial"/>
        <family val="2"/>
      </rPr>
      <t xml:space="preserve"> ed </t>
    </r>
    <r>
      <rPr>
        <b/>
        <u val="single"/>
        <sz val="9"/>
        <rFont val="Arial"/>
        <family val="2"/>
      </rPr>
      <t>€ 75K</t>
    </r>
    <r>
      <rPr>
        <sz val="9"/>
        <rFont val="Arial"/>
        <family val="2"/>
      </rPr>
      <t xml:space="preserve"> (progetto complessivo da 400K a 1.500K)</t>
    </r>
  </si>
  <si>
    <t>Inserire i costi PER ASSEGNI DI RICERCA E DOTTORATI.</t>
  </si>
  <si>
    <t>Inserire i costi di acquisto reagenti, nonchè spese per corsi, congressi, mostre e fiere e le spese sostenute per missioni all'estero</t>
  </si>
  <si>
    <t>MESI  ANNO    12</t>
  </si>
  <si>
    <r>
      <rPr>
        <b/>
        <sz val="10"/>
        <color indexed="8"/>
        <rFont val="Arial"/>
        <family val="2"/>
      </rPr>
      <t xml:space="preserve">A4 </t>
    </r>
    <r>
      <rPr>
        <sz val="10"/>
        <color indexed="8"/>
        <rFont val="Arial"/>
        <family val="2"/>
      </rPr>
      <t xml:space="preserve">- </t>
    </r>
    <r>
      <rPr>
        <sz val="9"/>
        <color indexed="8"/>
        <rFont val="Arial"/>
        <family val="2"/>
      </rPr>
      <t>Spese di personale non strutturato (da arruolare sul progetto)</t>
    </r>
  </si>
  <si>
    <r>
      <rPr>
        <b/>
        <sz val="10"/>
        <color indexed="8"/>
        <rFont val="Arial"/>
        <family val="2"/>
      </rPr>
      <t xml:space="preserve">B - </t>
    </r>
    <r>
      <rPr>
        <b/>
        <sz val="9"/>
        <color indexed="8"/>
        <rFont val="Arial"/>
        <family val="2"/>
      </rPr>
      <t>S</t>
    </r>
    <r>
      <rPr>
        <sz val="9"/>
        <color indexed="8"/>
        <rFont val="Arial"/>
        <family val="2"/>
      </rPr>
      <t>pese generali                             (60% delle spese personale)</t>
    </r>
  </si>
  <si>
    <r>
      <rPr>
        <b/>
        <sz val="10"/>
        <color indexed="8"/>
        <rFont val="Arial"/>
        <family val="2"/>
      </rPr>
      <t xml:space="preserve">C </t>
    </r>
    <r>
      <rPr>
        <sz val="10"/>
        <color indexed="8"/>
        <rFont val="Arial"/>
        <family val="2"/>
      </rPr>
      <t xml:space="preserve">- </t>
    </r>
    <r>
      <rPr>
        <sz val="9"/>
        <color indexed="8"/>
        <rFont val="Arial"/>
        <family val="2"/>
      </rPr>
      <t>Attrezzature e strumentazioni</t>
    </r>
  </si>
  <si>
    <r>
      <rPr>
        <b/>
        <sz val="10"/>
        <color indexed="8"/>
        <rFont val="Arial"/>
        <family val="2"/>
      </rPr>
      <t xml:space="preserve">D - </t>
    </r>
    <r>
      <rPr>
        <b/>
        <sz val="9"/>
        <color indexed="8"/>
        <rFont val="Arial"/>
        <family val="2"/>
      </rPr>
      <t>S</t>
    </r>
    <r>
      <rPr>
        <sz val="9"/>
        <color indexed="8"/>
        <rFont val="Arial"/>
        <family val="2"/>
      </rPr>
      <t>ervizi di consulenza e simili</t>
    </r>
  </si>
  <si>
    <r>
      <rPr>
        <b/>
        <sz val="10"/>
        <color indexed="8"/>
        <rFont val="Arial"/>
        <family val="2"/>
      </rPr>
      <t xml:space="preserve">E </t>
    </r>
    <r>
      <rPr>
        <sz val="10"/>
        <color indexed="8"/>
        <rFont val="Arial"/>
        <family val="2"/>
      </rPr>
      <t xml:space="preserve">- </t>
    </r>
    <r>
      <rPr>
        <sz val="9"/>
        <color indexed="8"/>
        <rFont val="Arial"/>
        <family val="2"/>
      </rPr>
      <t>Altri costi di esercizio (Reagenti - missioni estere - corsi e congressi)</t>
    </r>
  </si>
  <si>
    <r>
      <rPr>
        <b/>
        <sz val="10"/>
        <color indexed="8"/>
        <rFont val="Arial"/>
        <family val="2"/>
      </rPr>
      <t>A1</t>
    </r>
    <r>
      <rPr>
        <sz val="10"/>
        <color indexed="8"/>
        <rFont val="Arial"/>
        <family val="2"/>
      </rPr>
      <t xml:space="preserve"> - P</t>
    </r>
    <r>
      <rPr>
        <sz val="9"/>
        <color indexed="8"/>
        <rFont val="Arial"/>
        <family val="2"/>
      </rPr>
      <t xml:space="preserve">ersonale strutturato               </t>
    </r>
    <r>
      <rPr>
        <b/>
        <sz val="10"/>
        <color indexed="8"/>
        <rFont val="Arial"/>
        <family val="2"/>
      </rPr>
      <t>A2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- Personale strutturato altri enti                     (</t>
    </r>
    <r>
      <rPr>
        <b/>
        <sz val="10"/>
        <color indexed="8"/>
        <rFont val="Arial"/>
        <family val="2"/>
      </rPr>
      <t>A3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- Personale non Dipendente)</t>
    </r>
  </si>
  <si>
    <t>Responsabile Scientifico per UNIME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</si>
</sst>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0.5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Palatino Linotype"/>
      <family val="1"/>
    </font>
    <font>
      <sz val="10"/>
      <name val="Palatino Linotype"/>
      <family val="1"/>
    </font>
    <font>
      <b/>
      <sz val="9"/>
      <color indexed="8"/>
      <name val="Arial"/>
      <family val="2"/>
    </font>
    <font>
      <b/>
      <sz val="10"/>
      <name val="Palatino Linotype"/>
      <family val="1"/>
    </font>
    <font>
      <b/>
      <sz val="10"/>
      <color indexed="10"/>
      <name val="Arial"/>
      <family val="2"/>
    </font>
    <font>
      <sz val="10"/>
      <color indexed="10"/>
      <name val="Palatino Linotype"/>
      <family val="1"/>
    </font>
    <font>
      <b/>
      <sz val="9"/>
      <name val="Palatino Linotype"/>
      <family val="1"/>
    </font>
    <font>
      <sz val="9"/>
      <name val="Palatino Linotype"/>
      <family val="1"/>
    </font>
    <font>
      <sz val="9"/>
      <color indexed="10"/>
      <name val="Palatino Linotype"/>
      <family val="1"/>
    </font>
    <font>
      <b/>
      <sz val="11"/>
      <name val="Palatino Linotype"/>
      <family val="1"/>
    </font>
    <font>
      <b/>
      <i/>
      <sz val="10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Palatino Linotype"/>
      <family val="1"/>
    </font>
    <font>
      <b/>
      <u val="single"/>
      <sz val="9"/>
      <name val="Palatino Linotype"/>
      <family val="1"/>
    </font>
    <font>
      <b/>
      <i/>
      <u val="single"/>
      <sz val="10"/>
      <name val="Arial"/>
      <family val="2"/>
    </font>
    <font>
      <b/>
      <u val="single"/>
      <sz val="9"/>
      <color indexed="10"/>
      <name val="Palatino Linotype"/>
      <family val="1"/>
    </font>
    <font>
      <b/>
      <sz val="8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/>
      <bottom style="thin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/>
      <top/>
      <bottom style="medium"/>
    </border>
    <border>
      <left style="thin"/>
      <right style="medium"/>
      <top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 style="thin"/>
      <right/>
      <top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/>
      <right style="medium"/>
      <top/>
      <bottom style="thin"/>
    </border>
    <border>
      <left/>
      <right style="medium"/>
      <top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2" applyNumberFormat="0" applyFill="0" applyAlignment="0" applyProtection="0"/>
    <xf numFmtId="0" fontId="48" fillId="21" borderId="3" applyNumberFormat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51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0" fontId="0" fillId="0" borderId="0" xfId="0" applyAlignment="1">
      <alignment horizontal="center"/>
    </xf>
    <xf numFmtId="10" fontId="10" fillId="33" borderId="10" xfId="51" applyNumberFormat="1" applyFont="1" applyFill="1" applyBorder="1" applyAlignment="1">
      <alignment horizontal="center" vertical="center"/>
    </xf>
    <xf numFmtId="0" fontId="7" fillId="34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13" fillId="34" borderId="11" xfId="0" applyFont="1" applyFill="1" applyBorder="1" applyAlignment="1">
      <alignment/>
    </xf>
    <xf numFmtId="43" fontId="7" fillId="34" borderId="12" xfId="0" applyNumberFormat="1" applyFont="1" applyFill="1" applyBorder="1" applyAlignment="1">
      <alignment horizontal="center"/>
    </xf>
    <xf numFmtId="43" fontId="0" fillId="0" borderId="0" xfId="43" applyFont="1" applyAlignment="1">
      <alignment/>
    </xf>
    <xf numFmtId="0" fontId="0" fillId="35" borderId="13" xfId="0" applyFill="1" applyBorder="1" applyAlignment="1">
      <alignment vertical="center"/>
    </xf>
    <xf numFmtId="0" fontId="0" fillId="35" borderId="14" xfId="0" applyFill="1" applyBorder="1" applyAlignment="1">
      <alignment vertical="center"/>
    </xf>
    <xf numFmtId="43" fontId="0" fillId="35" borderId="15" xfId="43" applyFont="1" applyFill="1" applyBorder="1" applyAlignment="1">
      <alignment vertical="center"/>
    </xf>
    <xf numFmtId="0" fontId="5" fillId="34" borderId="16" xfId="0" applyFont="1" applyFill="1" applyBorder="1" applyAlignment="1">
      <alignment horizontal="center" vertical="center" wrapText="1"/>
    </xf>
    <xf numFmtId="43" fontId="5" fillId="34" borderId="16" xfId="43" applyFont="1" applyFill="1" applyBorder="1" applyAlignment="1">
      <alignment horizontal="center" vertical="center" wrapText="1"/>
    </xf>
    <xf numFmtId="43" fontId="5" fillId="34" borderId="16" xfId="43" applyNumberFormat="1" applyFont="1" applyFill="1" applyBorder="1" applyAlignment="1">
      <alignment horizontal="center" vertical="center" wrapText="1"/>
    </xf>
    <xf numFmtId="0" fontId="0" fillId="36" borderId="13" xfId="0" applyFill="1" applyBorder="1" applyAlignment="1">
      <alignment vertical="center"/>
    </xf>
    <xf numFmtId="0" fontId="0" fillId="36" borderId="10" xfId="0" applyFill="1" applyBorder="1" applyAlignment="1">
      <alignment vertical="center"/>
    </xf>
    <xf numFmtId="43" fontId="0" fillId="36" borderId="10" xfId="43" applyFont="1" applyFill="1" applyBorder="1" applyAlignment="1">
      <alignment vertical="center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/>
    </xf>
    <xf numFmtId="10" fontId="10" fillId="33" borderId="19" xfId="51" applyNumberFormat="1" applyFont="1" applyFill="1" applyBorder="1" applyAlignment="1">
      <alignment horizontal="center" vertical="center"/>
    </xf>
    <xf numFmtId="43" fontId="7" fillId="0" borderId="0" xfId="0" applyNumberFormat="1" applyFont="1" applyBorder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43" fontId="7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vertical="center"/>
    </xf>
    <xf numFmtId="43" fontId="11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43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0" fillId="35" borderId="20" xfId="0" applyFill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0" fontId="0" fillId="37" borderId="23" xfId="0" applyFill="1" applyBorder="1" applyAlignment="1">
      <alignment vertical="center"/>
    </xf>
    <xf numFmtId="43" fontId="11" fillId="0" borderId="24" xfId="0" applyNumberFormat="1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6" fillId="0" borderId="0" xfId="0" applyFont="1" applyAlignment="1">
      <alignment/>
    </xf>
    <xf numFmtId="43" fontId="0" fillId="0" borderId="15" xfId="43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43" fontId="0" fillId="0" borderId="22" xfId="43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35" borderId="26" xfId="0" applyFill="1" applyBorder="1" applyAlignment="1">
      <alignment horizontal="center" vertical="center"/>
    </xf>
    <xf numFmtId="0" fontId="0" fillId="36" borderId="15" xfId="0" applyFill="1" applyBorder="1" applyAlignment="1">
      <alignment horizontal="center" vertical="center"/>
    </xf>
    <xf numFmtId="43" fontId="0" fillId="36" borderId="15" xfId="43" applyFont="1" applyFill="1" applyBorder="1" applyAlignment="1">
      <alignment vertical="center"/>
    </xf>
    <xf numFmtId="0" fontId="5" fillId="37" borderId="16" xfId="0" applyFont="1" applyFill="1" applyBorder="1" applyAlignment="1">
      <alignment vertical="center"/>
    </xf>
    <xf numFmtId="0" fontId="0" fillId="37" borderId="24" xfId="0" applyFill="1" applyBorder="1" applyAlignment="1">
      <alignment vertical="center"/>
    </xf>
    <xf numFmtId="43" fontId="0" fillId="37" borderId="23" xfId="43" applyFont="1" applyFill="1" applyBorder="1" applyAlignment="1">
      <alignment vertical="center"/>
    </xf>
    <xf numFmtId="43" fontId="4" fillId="35" borderId="27" xfId="43" applyFont="1" applyFill="1" applyBorder="1" applyAlignment="1">
      <alignment horizontal="right" vertical="center" wrapText="1"/>
    </xf>
    <xf numFmtId="43" fontId="4" fillId="36" borderId="27" xfId="43" applyFont="1" applyFill="1" applyBorder="1" applyAlignment="1">
      <alignment horizontal="right" vertical="center" wrapText="1"/>
    </xf>
    <xf numFmtId="43" fontId="0" fillId="35" borderId="10" xfId="43" applyFont="1" applyFill="1" applyBorder="1" applyAlignment="1">
      <alignment vertical="center"/>
    </xf>
    <xf numFmtId="43" fontId="0" fillId="0" borderId="28" xfId="43" applyNumberFormat="1" applyFont="1" applyFill="1" applyBorder="1" applyAlignment="1">
      <alignment vertical="center"/>
    </xf>
    <xf numFmtId="0" fontId="0" fillId="38" borderId="23" xfId="0" applyFill="1" applyBorder="1" applyAlignment="1">
      <alignment horizontal="center" vertical="center"/>
    </xf>
    <xf numFmtId="43" fontId="0" fillId="35" borderId="22" xfId="43" applyFont="1" applyFill="1" applyBorder="1" applyAlignment="1">
      <alignment vertical="center"/>
    </xf>
    <xf numFmtId="0" fontId="0" fillId="0" borderId="21" xfId="0" applyFill="1" applyBorder="1" applyAlignment="1">
      <alignment horizontal="center" vertical="center"/>
    </xf>
    <xf numFmtId="0" fontId="0" fillId="35" borderId="29" xfId="0" applyFill="1" applyBorder="1" applyAlignment="1">
      <alignment horizontal="center" vertical="center"/>
    </xf>
    <xf numFmtId="0" fontId="5" fillId="38" borderId="24" xfId="0" applyFont="1" applyFill="1" applyBorder="1" applyAlignment="1">
      <alignment/>
    </xf>
    <xf numFmtId="0" fontId="0" fillId="35" borderId="10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center" vertical="center"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0" fillId="0" borderId="11" xfId="48" applyBorder="1">
      <alignment/>
      <protection/>
    </xf>
    <xf numFmtId="0" fontId="0" fillId="0" borderId="0" xfId="48" applyBorder="1" applyAlignment="1">
      <alignment/>
      <protection/>
    </xf>
    <xf numFmtId="0" fontId="0" fillId="0" borderId="17" xfId="48" applyBorder="1" applyAlignment="1">
      <alignment/>
      <protection/>
    </xf>
    <xf numFmtId="43" fontId="0" fillId="0" borderId="17" xfId="43" applyNumberFormat="1" applyFont="1" applyBorder="1" applyAlignment="1">
      <alignment/>
    </xf>
    <xf numFmtId="43" fontId="0" fillId="0" borderId="0" xfId="43" applyNumberFormat="1" applyFont="1" applyBorder="1" applyAlignment="1">
      <alignment/>
    </xf>
    <xf numFmtId="43" fontId="0" fillId="0" borderId="18" xfId="43" applyNumberFormat="1" applyFont="1" applyBorder="1" applyAlignment="1">
      <alignment/>
    </xf>
    <xf numFmtId="0" fontId="16" fillId="36" borderId="30" xfId="0" applyFont="1" applyFill="1" applyBorder="1" applyAlignment="1">
      <alignment horizontal="center" vertical="center"/>
    </xf>
    <xf numFmtId="0" fontId="16" fillId="36" borderId="3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0" fillId="0" borderId="32" xfId="0" applyBorder="1" applyAlignment="1">
      <alignment/>
    </xf>
    <xf numFmtId="43" fontId="0" fillId="38" borderId="24" xfId="0" applyNumberFormat="1" applyFill="1" applyBorder="1" applyAlignment="1">
      <alignment/>
    </xf>
    <xf numFmtId="43" fontId="0" fillId="38" borderId="25" xfId="43" applyFont="1" applyFill="1" applyBorder="1" applyAlignment="1">
      <alignment vertical="center"/>
    </xf>
    <xf numFmtId="43" fontId="0" fillId="0" borderId="33" xfId="43" applyNumberFormat="1" applyFont="1" applyFill="1" applyBorder="1" applyAlignment="1">
      <alignment vertical="center"/>
    </xf>
    <xf numFmtId="0" fontId="0" fillId="38" borderId="34" xfId="0" applyFill="1" applyBorder="1" applyAlignment="1">
      <alignment/>
    </xf>
    <xf numFmtId="0" fontId="0" fillId="38" borderId="35" xfId="0" applyFill="1" applyBorder="1" applyAlignment="1">
      <alignment horizontal="center" vertical="center"/>
    </xf>
    <xf numFmtId="43" fontId="0" fillId="35" borderId="15" xfId="45" applyFont="1" applyFill="1" applyBorder="1" applyAlignment="1">
      <alignment vertical="center"/>
    </xf>
    <xf numFmtId="43" fontId="0" fillId="38" borderId="15" xfId="45" applyFont="1" applyFill="1" applyBorder="1" applyAlignment="1">
      <alignment vertical="center"/>
    </xf>
    <xf numFmtId="10" fontId="10" fillId="0" borderId="19" xfId="51" applyNumberFormat="1" applyFont="1" applyFill="1" applyBorder="1" applyAlignment="1">
      <alignment horizontal="center" vertical="center"/>
    </xf>
    <xf numFmtId="0" fontId="0" fillId="0" borderId="0" xfId="48" applyFill="1" applyBorder="1" applyAlignment="1">
      <alignment vertical="center"/>
      <protection/>
    </xf>
    <xf numFmtId="43" fontId="0" fillId="0" borderId="0" xfId="45" applyFont="1" applyFill="1" applyBorder="1" applyAlignment="1">
      <alignment vertical="center"/>
    </xf>
    <xf numFmtId="43" fontId="0" fillId="0" borderId="0" xfId="45" applyFont="1" applyFill="1" applyBorder="1" applyAlignment="1" applyProtection="1">
      <alignment vertical="center"/>
      <protection/>
    </xf>
    <xf numFmtId="43" fontId="5" fillId="34" borderId="24" xfId="43" applyNumberFormat="1" applyFont="1" applyFill="1" applyBorder="1" applyAlignment="1">
      <alignment horizontal="center" vertical="center" wrapText="1"/>
    </xf>
    <xf numFmtId="43" fontId="0" fillId="36" borderId="19" xfId="43" applyNumberFormat="1" applyFont="1" applyFill="1" applyBorder="1" applyAlignment="1">
      <alignment vertical="center"/>
    </xf>
    <xf numFmtId="43" fontId="0" fillId="0" borderId="26" xfId="43" applyFont="1" applyBorder="1" applyAlignment="1">
      <alignment vertical="center"/>
    </xf>
    <xf numFmtId="43" fontId="0" fillId="36" borderId="26" xfId="43" applyFont="1" applyFill="1" applyBorder="1" applyAlignment="1">
      <alignment vertical="center"/>
    </xf>
    <xf numFmtId="43" fontId="0" fillId="0" borderId="29" xfId="43" applyFont="1" applyBorder="1" applyAlignment="1">
      <alignment vertical="center"/>
    </xf>
    <xf numFmtId="43" fontId="5" fillId="37" borderId="24" xfId="43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43" fontId="0" fillId="0" borderId="0" xfId="43" applyFont="1" applyBorder="1" applyAlignment="1">
      <alignment vertical="center"/>
    </xf>
    <xf numFmtId="43" fontId="0" fillId="0" borderId="0" xfId="43" applyNumberFormat="1" applyFont="1" applyBorder="1" applyAlignment="1">
      <alignment vertical="center"/>
    </xf>
    <xf numFmtId="0" fontId="0" fillId="35" borderId="14" xfId="48" applyFill="1" applyBorder="1" applyAlignment="1">
      <alignment vertical="center"/>
      <protection/>
    </xf>
    <xf numFmtId="0" fontId="0" fillId="35" borderId="14" xfId="48" applyFill="1" applyBorder="1" applyAlignment="1" applyProtection="1">
      <alignment vertical="center"/>
      <protection/>
    </xf>
    <xf numFmtId="0" fontId="0" fillId="38" borderId="14" xfId="48" applyFill="1" applyBorder="1" applyAlignment="1">
      <alignment vertical="center"/>
      <protection/>
    </xf>
    <xf numFmtId="0" fontId="0" fillId="0" borderId="11" xfId="48" applyFill="1" applyBorder="1" applyAlignment="1">
      <alignment vertical="center"/>
      <protection/>
    </xf>
    <xf numFmtId="0" fontId="0" fillId="0" borderId="32" xfId="48" applyFill="1" applyBorder="1" applyAlignment="1">
      <alignment vertical="center"/>
      <protection/>
    </xf>
    <xf numFmtId="43" fontId="0" fillId="0" borderId="18" xfId="45" applyFont="1" applyFill="1" applyBorder="1" applyAlignment="1" applyProtection="1">
      <alignment vertical="center"/>
      <protection/>
    </xf>
    <xf numFmtId="0" fontId="16" fillId="36" borderId="31" xfId="48" applyFont="1" applyFill="1" applyBorder="1" applyAlignment="1">
      <alignment horizontal="center"/>
      <protection/>
    </xf>
    <xf numFmtId="0" fontId="8" fillId="0" borderId="36" xfId="0" applyFont="1" applyFill="1" applyBorder="1" applyAlignment="1">
      <alignment vertical="top" wrapText="1"/>
    </xf>
    <xf numFmtId="0" fontId="8" fillId="0" borderId="37" xfId="0" applyFont="1" applyFill="1" applyBorder="1" applyAlignment="1">
      <alignment vertical="top" wrapText="1"/>
    </xf>
    <xf numFmtId="0" fontId="8" fillId="0" borderId="37" xfId="0" applyFont="1" applyFill="1" applyBorder="1" applyAlignment="1">
      <alignment vertical="center" wrapText="1"/>
    </xf>
    <xf numFmtId="0" fontId="8" fillId="0" borderId="38" xfId="0" applyFont="1" applyFill="1" applyBorder="1" applyAlignment="1">
      <alignment vertical="center" wrapText="1"/>
    </xf>
    <xf numFmtId="43" fontId="4" fillId="35" borderId="39" xfId="43" applyFont="1" applyFill="1" applyBorder="1" applyAlignment="1">
      <alignment horizontal="right" vertical="center" wrapText="1"/>
    </xf>
    <xf numFmtId="10" fontId="10" fillId="33" borderId="40" xfId="51" applyNumberFormat="1" applyFont="1" applyFill="1" applyBorder="1" applyAlignment="1">
      <alignment horizontal="center" vertical="center"/>
    </xf>
    <xf numFmtId="10" fontId="10" fillId="0" borderId="41" xfId="51" applyNumberFormat="1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3" fillId="34" borderId="26" xfId="0" applyFont="1" applyFill="1" applyBorder="1" applyAlignment="1">
      <alignment horizontal="center" vertical="center" wrapText="1"/>
    </xf>
    <xf numFmtId="0" fontId="13" fillId="34" borderId="42" xfId="0" applyFont="1" applyFill="1" applyBorder="1" applyAlignment="1">
      <alignment horizontal="center" vertical="center" wrapText="1"/>
    </xf>
    <xf numFmtId="0" fontId="16" fillId="36" borderId="31" xfId="0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0" fillId="0" borderId="0" xfId="0" applyAlignment="1">
      <alignment vertical="center"/>
    </xf>
    <xf numFmtId="0" fontId="2" fillId="38" borderId="32" xfId="0" applyFont="1" applyFill="1" applyBorder="1" applyAlignment="1">
      <alignment vertical="center" wrapText="1"/>
    </xf>
    <xf numFmtId="43" fontId="4" fillId="38" borderId="39" xfId="43" applyFont="1" applyFill="1" applyBorder="1" applyAlignment="1">
      <alignment horizontal="right" vertical="center" wrapText="1"/>
    </xf>
    <xf numFmtId="10" fontId="4" fillId="38" borderId="41" xfId="51" applyNumberFormat="1" applyFont="1" applyFill="1" applyBorder="1" applyAlignment="1">
      <alignment horizontal="center" vertical="center" wrapText="1"/>
    </xf>
    <xf numFmtId="0" fontId="0" fillId="35" borderId="14" xfId="0" applyFont="1" applyFill="1" applyBorder="1" applyAlignment="1">
      <alignment vertical="center"/>
    </xf>
    <xf numFmtId="0" fontId="0" fillId="35" borderId="13" xfId="0" applyFont="1" applyFill="1" applyBorder="1" applyAlignment="1">
      <alignment vertical="center"/>
    </xf>
    <xf numFmtId="0" fontId="0" fillId="35" borderId="14" xfId="48" applyFont="1" applyFill="1" applyBorder="1" applyAlignment="1">
      <alignment vertical="center"/>
      <protection/>
    </xf>
    <xf numFmtId="0" fontId="0" fillId="0" borderId="11" xfId="48" applyFont="1" applyFill="1" applyBorder="1" applyAlignment="1">
      <alignment vertical="center"/>
      <protection/>
    </xf>
    <xf numFmtId="0" fontId="0" fillId="0" borderId="11" xfId="48" applyFont="1" applyFill="1" applyBorder="1" applyAlignment="1" applyProtection="1">
      <alignment vertical="center"/>
      <protection/>
    </xf>
    <xf numFmtId="0" fontId="25" fillId="39" borderId="15" xfId="48" applyFont="1" applyFill="1" applyBorder="1" applyAlignment="1">
      <alignment horizontal="center" vertical="center"/>
      <protection/>
    </xf>
    <xf numFmtId="0" fontId="0" fillId="36" borderId="13" xfId="0" applyFont="1" applyFill="1" applyBorder="1" applyAlignment="1">
      <alignment vertical="center"/>
    </xf>
    <xf numFmtId="0" fontId="7" fillId="38" borderId="38" xfId="0" applyFont="1" applyFill="1" applyBorder="1" applyAlignment="1">
      <alignment vertical="center"/>
    </xf>
    <xf numFmtId="0" fontId="7" fillId="38" borderId="43" xfId="0" applyFont="1" applyFill="1" applyBorder="1" applyAlignment="1">
      <alignment/>
    </xf>
    <xf numFmtId="43" fontId="9" fillId="38" borderId="44" xfId="0" applyNumberFormat="1" applyFont="1" applyFill="1" applyBorder="1" applyAlignment="1">
      <alignment horizontal="center"/>
    </xf>
    <xf numFmtId="0" fontId="13" fillId="40" borderId="11" xfId="0" applyFont="1" applyFill="1" applyBorder="1" applyAlignment="1">
      <alignment/>
    </xf>
    <xf numFmtId="0" fontId="7" fillId="40" borderId="0" xfId="0" applyFont="1" applyFill="1" applyBorder="1" applyAlignment="1">
      <alignment/>
    </xf>
    <xf numFmtId="43" fontId="7" fillId="40" borderId="12" xfId="0" applyNumberFormat="1" applyFont="1" applyFill="1" applyBorder="1" applyAlignment="1">
      <alignment horizontal="center"/>
    </xf>
    <xf numFmtId="0" fontId="5" fillId="0" borderId="11" xfId="48" applyFont="1" applyFill="1" applyBorder="1" applyAlignment="1">
      <alignment horizontal="left" vertical="center"/>
      <protection/>
    </xf>
    <xf numFmtId="0" fontId="5" fillId="0" borderId="0" xfId="48" applyFont="1" applyFill="1" applyBorder="1" applyAlignment="1">
      <alignment horizontal="left" vertical="center"/>
      <protection/>
    </xf>
    <xf numFmtId="0" fontId="25" fillId="39" borderId="14" xfId="0" applyFont="1" applyFill="1" applyBorder="1" applyAlignment="1">
      <alignment horizontal="center"/>
    </xf>
    <xf numFmtId="14" fontId="0" fillId="35" borderId="19" xfId="0" applyNumberFormat="1" applyFont="1" applyFill="1" applyBorder="1" applyAlignment="1">
      <alignment horizontal="center" vertical="center" wrapText="1"/>
    </xf>
    <xf numFmtId="0" fontId="0" fillId="35" borderId="45" xfId="0" applyFill="1" applyBorder="1" applyAlignment="1">
      <alignment horizontal="center" vertical="center" wrapText="1"/>
    </xf>
    <xf numFmtId="0" fontId="5" fillId="39" borderId="46" xfId="0" applyFont="1" applyFill="1" applyBorder="1" applyAlignment="1">
      <alignment horizontal="center" vertical="center"/>
    </xf>
    <xf numFmtId="0" fontId="5" fillId="39" borderId="41" xfId="0" applyFont="1" applyFill="1" applyBorder="1" applyAlignment="1">
      <alignment horizontal="center" vertical="center"/>
    </xf>
    <xf numFmtId="0" fontId="5" fillId="35" borderId="47" xfId="0" applyFont="1" applyFill="1" applyBorder="1" applyAlignment="1">
      <alignment horizontal="center" vertical="center" textRotation="90"/>
    </xf>
    <xf numFmtId="0" fontId="5" fillId="35" borderId="48" xfId="0" applyFont="1" applyFill="1" applyBorder="1" applyAlignment="1">
      <alignment horizontal="center" vertical="center" textRotation="90"/>
    </xf>
    <xf numFmtId="0" fontId="5" fillId="35" borderId="39" xfId="0" applyFont="1" applyFill="1" applyBorder="1" applyAlignment="1">
      <alignment horizontal="center" vertical="center" textRotation="90"/>
    </xf>
    <xf numFmtId="0" fontId="7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35" borderId="19" xfId="0" applyFont="1" applyFill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2" fillId="39" borderId="11" xfId="0" applyFont="1" applyFill="1" applyBorder="1" applyAlignment="1">
      <alignment horizontal="center" vertical="center" wrapText="1"/>
    </xf>
    <xf numFmtId="0" fontId="2" fillId="39" borderId="32" xfId="0" applyFont="1" applyFill="1" applyBorder="1" applyAlignment="1">
      <alignment horizontal="center" vertical="center" wrapText="1"/>
    </xf>
    <xf numFmtId="0" fontId="15" fillId="39" borderId="50" xfId="0" applyFont="1" applyFill="1" applyBorder="1" applyAlignment="1">
      <alignment horizontal="center" vertical="center" wrapText="1"/>
    </xf>
    <xf numFmtId="0" fontId="15" fillId="39" borderId="51" xfId="0" applyFont="1" applyFill="1" applyBorder="1" applyAlignment="1">
      <alignment horizontal="center" vertical="center" wrapText="1"/>
    </xf>
    <xf numFmtId="0" fontId="15" fillId="39" borderId="52" xfId="0" applyFont="1" applyFill="1" applyBorder="1" applyAlignment="1">
      <alignment horizontal="center" vertical="center" wrapText="1"/>
    </xf>
    <xf numFmtId="0" fontId="4" fillId="39" borderId="48" xfId="0" applyFont="1" applyFill="1" applyBorder="1" applyAlignment="1">
      <alignment horizontal="center" vertical="center" wrapText="1"/>
    </xf>
    <xf numFmtId="0" fontId="5" fillId="39" borderId="39" xfId="0" applyFont="1" applyFill="1" applyBorder="1" applyAlignment="1">
      <alignment horizontal="center" vertical="center" wrapText="1"/>
    </xf>
    <xf numFmtId="0" fontId="5" fillId="39" borderId="53" xfId="0" applyFont="1" applyFill="1" applyBorder="1" applyAlignment="1">
      <alignment horizontal="center" vertical="center"/>
    </xf>
    <xf numFmtId="0" fontId="5" fillId="39" borderId="40" xfId="0" applyFont="1" applyFill="1" applyBorder="1" applyAlignment="1">
      <alignment horizontal="center" vertical="center"/>
    </xf>
    <xf numFmtId="0" fontId="26" fillId="38" borderId="24" xfId="0" applyFont="1" applyFill="1" applyBorder="1" applyAlignment="1">
      <alignment horizontal="left" vertical="center" wrapText="1"/>
    </xf>
    <xf numFmtId="0" fontId="26" fillId="38" borderId="23" xfId="0" applyFont="1" applyFill="1" applyBorder="1" applyAlignment="1">
      <alignment horizontal="left" vertical="center" wrapText="1"/>
    </xf>
    <xf numFmtId="0" fontId="26" fillId="38" borderId="25" xfId="0" applyFont="1" applyFill="1" applyBorder="1" applyAlignment="1">
      <alignment wrapText="1"/>
    </xf>
    <xf numFmtId="0" fontId="7" fillId="0" borderId="49" xfId="0" applyFont="1" applyBorder="1" applyAlignment="1">
      <alignment/>
    </xf>
    <xf numFmtId="0" fontId="0" fillId="0" borderId="17" xfId="0" applyBorder="1" applyAlignment="1">
      <alignment/>
    </xf>
    <xf numFmtId="0" fontId="0" fillId="0" borderId="54" xfId="0" applyFont="1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 wrapText="1"/>
    </xf>
    <xf numFmtId="0" fontId="7" fillId="0" borderId="32" xfId="0" applyFont="1" applyBorder="1" applyAlignment="1">
      <alignment/>
    </xf>
    <xf numFmtId="0" fontId="0" fillId="0" borderId="18" xfId="0" applyBorder="1" applyAlignment="1">
      <alignment/>
    </xf>
    <xf numFmtId="0" fontId="4" fillId="36" borderId="24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0" fillId="0" borderId="48" xfId="0" applyBorder="1" applyAlignment="1">
      <alignment/>
    </xf>
    <xf numFmtId="0" fontId="0" fillId="0" borderId="39" xfId="0" applyBorder="1" applyAlignment="1">
      <alignment/>
    </xf>
    <xf numFmtId="0" fontId="0" fillId="0" borderId="11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1" xfId="0" applyBorder="1" applyAlignment="1">
      <alignment wrapText="1"/>
    </xf>
    <xf numFmtId="0" fontId="0" fillId="0" borderId="0" xfId="0" applyBorder="1" applyAlignment="1">
      <alignment wrapText="1"/>
    </xf>
    <xf numFmtId="43" fontId="0" fillId="0" borderId="0" xfId="43" applyFont="1" applyBorder="1" applyAlignment="1">
      <alignment wrapText="1"/>
    </xf>
    <xf numFmtId="0" fontId="0" fillId="0" borderId="32" xfId="0" applyBorder="1" applyAlignment="1">
      <alignment wrapText="1"/>
    </xf>
    <xf numFmtId="0" fontId="0" fillId="0" borderId="18" xfId="0" applyBorder="1" applyAlignment="1">
      <alignment wrapText="1"/>
    </xf>
    <xf numFmtId="43" fontId="0" fillId="0" borderId="18" xfId="43" applyFont="1" applyBorder="1" applyAlignment="1">
      <alignment wrapText="1"/>
    </xf>
    <xf numFmtId="0" fontId="0" fillId="0" borderId="55" xfId="0" applyFont="1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 wrapText="1"/>
    </xf>
    <xf numFmtId="0" fontId="0" fillId="0" borderId="55" xfId="0" applyBorder="1" applyAlignment="1">
      <alignment wrapText="1"/>
    </xf>
    <xf numFmtId="0" fontId="0" fillId="0" borderId="54" xfId="0" applyBorder="1" applyAlignment="1">
      <alignment wrapTex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wrapText="1"/>
    </xf>
    <xf numFmtId="0" fontId="0" fillId="0" borderId="26" xfId="0" applyFill="1" applyBorder="1" applyAlignment="1">
      <alignment wrapText="1"/>
    </xf>
    <xf numFmtId="0" fontId="3" fillId="0" borderId="22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wrapText="1"/>
    </xf>
    <xf numFmtId="0" fontId="0" fillId="0" borderId="29" xfId="0" applyFill="1" applyBorder="1" applyAlignment="1">
      <alignment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4" fillId="36" borderId="32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 wrapText="1"/>
    </xf>
    <xf numFmtId="0" fontId="0" fillId="0" borderId="11" xfId="0" applyFont="1" applyFill="1" applyBorder="1" applyAlignment="1" quotePrefix="1">
      <alignment/>
    </xf>
    <xf numFmtId="0" fontId="0" fillId="0" borderId="11" xfId="0" applyFont="1" applyFill="1" applyBorder="1" applyAlignment="1" quotePrefix="1">
      <alignment wrapText="1"/>
    </xf>
    <xf numFmtId="0" fontId="7" fillId="0" borderId="49" xfId="48" applyFont="1" applyBorder="1" applyAlignment="1">
      <alignment/>
      <protection/>
    </xf>
    <xf numFmtId="0" fontId="0" fillId="0" borderId="17" xfId="48" applyBorder="1" applyAlignment="1">
      <alignment/>
      <protection/>
    </xf>
    <xf numFmtId="0" fontId="0" fillId="0" borderId="54" xfId="48" applyFont="1" applyFill="1" applyBorder="1" applyAlignment="1">
      <alignment horizontal="center" vertical="center" wrapText="1"/>
      <protection/>
    </xf>
    <xf numFmtId="0" fontId="0" fillId="0" borderId="51" xfId="48" applyFill="1" applyBorder="1" applyAlignment="1">
      <alignment horizontal="center" vertical="center" wrapText="1"/>
      <protection/>
    </xf>
    <xf numFmtId="0" fontId="0" fillId="0" borderId="52" xfId="48" applyFill="1" applyBorder="1" applyAlignment="1">
      <alignment horizontal="center" vertical="center" wrapText="1"/>
      <protection/>
    </xf>
    <xf numFmtId="0" fontId="7" fillId="0" borderId="11" xfId="48" applyFont="1" applyBorder="1" applyAlignment="1">
      <alignment/>
      <protection/>
    </xf>
    <xf numFmtId="0" fontId="0" fillId="0" borderId="0" xfId="48" applyBorder="1" applyAlignment="1">
      <alignment/>
      <protection/>
    </xf>
    <xf numFmtId="0" fontId="0" fillId="0" borderId="19" xfId="48" applyFont="1" applyFill="1" applyBorder="1" applyAlignment="1">
      <alignment horizontal="center" vertical="center" wrapText="1"/>
      <protection/>
    </xf>
    <xf numFmtId="0" fontId="0" fillId="0" borderId="45" xfId="48" applyFill="1" applyBorder="1" applyAlignment="1">
      <alignment horizontal="center" vertical="center" wrapText="1"/>
      <protection/>
    </xf>
    <xf numFmtId="0" fontId="0" fillId="0" borderId="60" xfId="48" applyFill="1" applyBorder="1" applyAlignment="1">
      <alignment horizontal="center" vertical="center" wrapText="1"/>
      <protection/>
    </xf>
    <xf numFmtId="0" fontId="7" fillId="0" borderId="32" xfId="48" applyFont="1" applyBorder="1" applyAlignment="1">
      <alignment/>
      <protection/>
    </xf>
    <xf numFmtId="0" fontId="0" fillId="0" borderId="18" xfId="48" applyBorder="1" applyAlignment="1">
      <alignment/>
      <protection/>
    </xf>
    <xf numFmtId="0" fontId="0" fillId="0" borderId="41" xfId="48" applyFont="1" applyFill="1" applyBorder="1" applyAlignment="1">
      <alignment horizontal="center" vertical="center" wrapText="1"/>
      <protection/>
    </xf>
    <xf numFmtId="0" fontId="0" fillId="0" borderId="18" xfId="48" applyFill="1" applyBorder="1" applyAlignment="1">
      <alignment horizontal="center" vertical="center" wrapText="1"/>
      <protection/>
    </xf>
    <xf numFmtId="0" fontId="0" fillId="0" borderId="61" xfId="48" applyFill="1" applyBorder="1" applyAlignment="1">
      <alignment horizontal="center" vertical="center" wrapText="1"/>
      <protection/>
    </xf>
    <xf numFmtId="0" fontId="5" fillId="39" borderId="14" xfId="48" applyFont="1" applyFill="1" applyBorder="1" applyAlignment="1">
      <alignment horizontal="center" vertical="center"/>
      <protection/>
    </xf>
    <xf numFmtId="0" fontId="5" fillId="39" borderId="15" xfId="48" applyFont="1" applyFill="1" applyBorder="1" applyAlignment="1">
      <alignment horizontal="center" vertical="center"/>
      <protection/>
    </xf>
    <xf numFmtId="0" fontId="5" fillId="0" borderId="11" xfId="48" applyFont="1" applyFill="1" applyBorder="1" applyAlignment="1">
      <alignment horizontal="left" vertical="center"/>
      <protection/>
    </xf>
    <xf numFmtId="0" fontId="5" fillId="0" borderId="0" xfId="48" applyFont="1" applyFill="1" applyBorder="1" applyAlignment="1">
      <alignment horizontal="left" vertical="center"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Migliaia 3" xfId="46"/>
    <cellStyle name="Neutrale" xfId="47"/>
    <cellStyle name="Normale 2" xfId="48"/>
    <cellStyle name="Nota" xfId="49"/>
    <cellStyle name="Output" xfId="50"/>
    <cellStyle name="Percent" xfId="51"/>
    <cellStyle name="Percentuale 2" xfId="52"/>
    <cellStyle name="Percentuale 3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20</xdr:row>
      <xdr:rowOff>200025</xdr:rowOff>
    </xdr:from>
    <xdr:to>
      <xdr:col>3</xdr:col>
      <xdr:colOff>590550</xdr:colOff>
      <xdr:row>21</xdr:row>
      <xdr:rowOff>171450</xdr:rowOff>
    </xdr:to>
    <xdr:sp>
      <xdr:nvSpPr>
        <xdr:cNvPr id="1" name="AutoShape 1"/>
        <xdr:cNvSpPr>
          <a:spLocks/>
        </xdr:cNvSpPr>
      </xdr:nvSpPr>
      <xdr:spPr>
        <a:xfrm rot="10800000">
          <a:off x="4352925" y="7210425"/>
          <a:ext cx="523875" cy="1714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29"/>
  <sheetViews>
    <sheetView tabSelected="1" zoomScaleSheetLayoutView="91" zoomScalePageLayoutView="0" workbookViewId="0" topLeftCell="A1">
      <selection activeCell="A13" sqref="A13"/>
    </sheetView>
  </sheetViews>
  <sheetFormatPr defaultColWidth="9.140625" defaultRowHeight="12.75"/>
  <cols>
    <col min="1" max="1" width="28.57421875" style="0" customWidth="1"/>
    <col min="2" max="2" width="21.28125" style="0" customWidth="1"/>
    <col min="3" max="3" width="14.421875" style="1" customWidth="1"/>
    <col min="4" max="4" width="8.8515625" style="1" customWidth="1"/>
    <col min="5" max="5" width="44.00390625" style="1" customWidth="1"/>
    <col min="6" max="6" width="10.28125" style="0" customWidth="1"/>
    <col min="7" max="7" width="1.421875" style="0" customWidth="1"/>
    <col min="8" max="8" width="3.8515625" style="0" customWidth="1"/>
    <col min="9" max="9" width="1.8515625" style="0" customWidth="1"/>
    <col min="10" max="10" width="9.140625" style="0" hidden="1" customWidth="1"/>
  </cols>
  <sheetData>
    <row r="1" spans="1:9" ht="15">
      <c r="A1" s="164" t="s">
        <v>15</v>
      </c>
      <c r="B1" s="165"/>
      <c r="C1" s="166" t="s">
        <v>26</v>
      </c>
      <c r="D1" s="167"/>
      <c r="E1" s="167"/>
      <c r="F1" s="114" t="s">
        <v>0</v>
      </c>
      <c r="G1" s="47"/>
      <c r="H1" s="47"/>
      <c r="I1" s="18"/>
    </row>
    <row r="2" spans="1:9" ht="15" customHeight="1">
      <c r="A2" s="144" t="s">
        <v>75</v>
      </c>
      <c r="B2" s="145"/>
      <c r="C2" s="146"/>
      <c r="D2" s="138"/>
      <c r="E2" s="138"/>
      <c r="F2" s="141" t="s">
        <v>7</v>
      </c>
      <c r="G2" s="47"/>
      <c r="H2" s="47"/>
      <c r="I2" s="18"/>
    </row>
    <row r="3" spans="1:9" ht="15">
      <c r="A3" s="144" t="s">
        <v>16</v>
      </c>
      <c r="B3" s="145"/>
      <c r="C3" s="146"/>
      <c r="D3" s="138"/>
      <c r="E3" s="138"/>
      <c r="F3" s="142"/>
      <c r="G3" s="47"/>
      <c r="H3" s="47"/>
      <c r="I3" s="18"/>
    </row>
    <row r="4" spans="1:9" ht="15.75" thickBot="1">
      <c r="A4" s="168" t="s">
        <v>17</v>
      </c>
      <c r="B4" s="169"/>
      <c r="C4" s="137"/>
      <c r="D4" s="138"/>
      <c r="E4" s="138"/>
      <c r="F4" s="142"/>
      <c r="G4" s="47"/>
      <c r="H4" s="47"/>
      <c r="I4" s="18"/>
    </row>
    <row r="5" spans="1:9" ht="19.5" customHeight="1">
      <c r="A5" s="147" t="s">
        <v>54</v>
      </c>
      <c r="B5" s="148"/>
      <c r="C5" s="149"/>
      <c r="D5" s="149"/>
      <c r="E5" s="149"/>
      <c r="F5" s="142"/>
      <c r="G5" s="47"/>
      <c r="H5" s="18"/>
      <c r="I5" s="18"/>
    </row>
    <row r="6" spans="1:7" ht="4.5" customHeight="1" thickBot="1">
      <c r="A6" s="150"/>
      <c r="B6" s="151"/>
      <c r="C6" s="151"/>
      <c r="D6" s="151"/>
      <c r="E6" s="151"/>
      <c r="F6" s="142"/>
      <c r="G6" s="47"/>
    </row>
    <row r="7" spans="1:7" ht="12.75" customHeight="1">
      <c r="A7" s="152" t="s">
        <v>4</v>
      </c>
      <c r="B7" s="157" t="s">
        <v>24</v>
      </c>
      <c r="C7" s="139" t="s">
        <v>5</v>
      </c>
      <c r="D7" s="159" t="s">
        <v>52</v>
      </c>
      <c r="E7" s="139" t="s">
        <v>6</v>
      </c>
      <c r="F7" s="142"/>
      <c r="G7" s="47"/>
    </row>
    <row r="8" spans="1:7" ht="40.5" customHeight="1" thickBot="1">
      <c r="A8" s="153"/>
      <c r="B8" s="158"/>
      <c r="C8" s="140"/>
      <c r="D8" s="160"/>
      <c r="E8" s="140"/>
      <c r="F8" s="142"/>
      <c r="G8" s="47"/>
    </row>
    <row r="9" spans="1:7" ht="47.25" customHeight="1">
      <c r="A9" s="104" t="s">
        <v>74</v>
      </c>
      <c r="B9" s="55">
        <f>'Personale (pag. 2)'!$G$28</f>
        <v>0</v>
      </c>
      <c r="C9" s="2" t="e">
        <f aca="true" t="shared" si="0" ref="C9:C14">B9/$B$15</f>
        <v>#DIV/0!</v>
      </c>
      <c r="D9" s="23" t="e">
        <f>IF(C9&lt;=30%,"OK","ERRORE")</f>
        <v>#DIV/0!</v>
      </c>
      <c r="E9" s="111" t="s">
        <v>56</v>
      </c>
      <c r="F9" s="142"/>
      <c r="G9" s="47"/>
    </row>
    <row r="10" spans="1:7" ht="47.25" customHeight="1">
      <c r="A10" s="105" t="s">
        <v>69</v>
      </c>
      <c r="B10" s="54"/>
      <c r="C10" s="2" t="e">
        <f t="shared" si="0"/>
        <v>#DIV/0!</v>
      </c>
      <c r="D10" s="84"/>
      <c r="E10" s="111" t="s">
        <v>66</v>
      </c>
      <c r="F10" s="142"/>
      <c r="G10" s="47"/>
    </row>
    <row r="11" spans="1:7" ht="47.25" customHeight="1">
      <c r="A11" s="106" t="s">
        <v>70</v>
      </c>
      <c r="B11" s="55">
        <f>(B9+B10)*60%</f>
        <v>0</v>
      </c>
      <c r="C11" s="2" t="e">
        <f t="shared" si="0"/>
        <v>#DIV/0!</v>
      </c>
      <c r="D11" s="84"/>
      <c r="E11" s="111" t="s">
        <v>27</v>
      </c>
      <c r="F11" s="142"/>
      <c r="G11" s="47"/>
    </row>
    <row r="12" spans="1:7" ht="47.25" customHeight="1">
      <c r="A12" s="106" t="s">
        <v>71</v>
      </c>
      <c r="B12" s="55">
        <f>+'Ammortamento (pag. 3)'!F16</f>
        <v>0</v>
      </c>
      <c r="C12" s="2" t="e">
        <f t="shared" si="0"/>
        <v>#DIV/0!</v>
      </c>
      <c r="D12" s="84"/>
      <c r="E12" s="112" t="s">
        <v>55</v>
      </c>
      <c r="F12" s="142"/>
      <c r="G12" s="47"/>
    </row>
    <row r="13" spans="1:7" ht="47.25" customHeight="1">
      <c r="A13" s="106" t="s">
        <v>72</v>
      </c>
      <c r="B13" s="54"/>
      <c r="C13" s="2" t="e">
        <f t="shared" si="0"/>
        <v>#DIV/0!</v>
      </c>
      <c r="D13" s="84"/>
      <c r="E13" s="112" t="s">
        <v>40</v>
      </c>
      <c r="F13" s="142"/>
      <c r="G13" s="47"/>
    </row>
    <row r="14" spans="1:7" ht="47.25" customHeight="1" thickBot="1">
      <c r="A14" s="107" t="s">
        <v>73</v>
      </c>
      <c r="B14" s="108"/>
      <c r="C14" s="109" t="e">
        <f t="shared" si="0"/>
        <v>#DIV/0!</v>
      </c>
      <c r="D14" s="110"/>
      <c r="E14" s="113" t="s">
        <v>67</v>
      </c>
      <c r="F14" s="143"/>
      <c r="G14" s="47"/>
    </row>
    <row r="15" spans="1:7" s="117" customFormat="1" ht="48" customHeight="1" thickBot="1">
      <c r="A15" s="118" t="s">
        <v>3</v>
      </c>
      <c r="B15" s="119">
        <f>SUM(B9:B14)</f>
        <v>0</v>
      </c>
      <c r="C15" s="120" t="e">
        <f>SUM(C9:C14)</f>
        <v>#DIV/0!</v>
      </c>
      <c r="D15" s="161" t="s">
        <v>65</v>
      </c>
      <c r="E15" s="162"/>
      <c r="F15" s="163"/>
      <c r="G15" s="47"/>
    </row>
    <row r="16" spans="1:7" ht="13.5" thickBot="1">
      <c r="A16" s="19"/>
      <c r="B16" s="20"/>
      <c r="C16" s="21"/>
      <c r="D16" s="21"/>
      <c r="E16" s="21"/>
      <c r="F16" s="47"/>
      <c r="G16" s="47"/>
    </row>
    <row r="17" spans="1:4" ht="24" customHeight="1">
      <c r="A17" s="154" t="s">
        <v>13</v>
      </c>
      <c r="B17" s="155"/>
      <c r="C17" s="156"/>
      <c r="D17" s="25"/>
    </row>
    <row r="18" spans="1:4" ht="15">
      <c r="A18" s="131" t="s">
        <v>51</v>
      </c>
      <c r="B18" s="132"/>
      <c r="C18" s="133">
        <f>+B10+B13+B14</f>
        <v>0</v>
      </c>
      <c r="D18" s="26"/>
    </row>
    <row r="19" spans="1:4" ht="15">
      <c r="A19" s="131" t="s">
        <v>62</v>
      </c>
      <c r="B19" s="132"/>
      <c r="C19" s="133">
        <f>+'Extra budget (pag. 4)'!B24</f>
        <v>0</v>
      </c>
      <c r="D19" s="26"/>
    </row>
    <row r="20" spans="1:4" ht="15">
      <c r="A20" s="131" t="s">
        <v>61</v>
      </c>
      <c r="B20" s="132"/>
      <c r="C20" s="133">
        <f>+'Ammortamento (pag. 3)'!B16-'Ammortamento (pag. 3)'!F16</f>
        <v>0</v>
      </c>
      <c r="D20" s="26"/>
    </row>
    <row r="21" spans="1:4" ht="15.75" thickBot="1">
      <c r="A21" s="5" t="s">
        <v>8</v>
      </c>
      <c r="B21" s="3"/>
      <c r="C21" s="6">
        <f>+B15*70%</f>
        <v>0</v>
      </c>
      <c r="D21" s="26"/>
    </row>
    <row r="22" spans="1:5" ht="15.75" thickBot="1">
      <c r="A22" s="128" t="s">
        <v>14</v>
      </c>
      <c r="B22" s="129"/>
      <c r="C22" s="130">
        <f>C21-C18-C19-C20</f>
        <v>0</v>
      </c>
      <c r="D22" s="41"/>
      <c r="E22" s="42" t="str">
        <f>IF(C22&gt;=0,"OK","ERRORE")</f>
        <v>OK</v>
      </c>
    </row>
    <row r="23" spans="1:5" ht="15">
      <c r="A23" s="27"/>
      <c r="B23" s="4"/>
      <c r="C23" s="24"/>
      <c r="D23" s="28"/>
      <c r="E23" s="29"/>
    </row>
    <row r="24" spans="1:5" ht="15">
      <c r="A24" s="115" t="s">
        <v>18</v>
      </c>
      <c r="B24" s="31"/>
      <c r="C24" s="32"/>
      <c r="D24" s="32"/>
      <c r="E24" s="33" t="s">
        <v>21</v>
      </c>
    </row>
    <row r="25" spans="1:5" ht="15">
      <c r="A25" s="30"/>
      <c r="B25" s="31"/>
      <c r="C25" s="32"/>
      <c r="D25" s="32"/>
      <c r="E25" s="33"/>
    </row>
    <row r="26" spans="1:5" ht="15">
      <c r="A26" s="30" t="s">
        <v>19</v>
      </c>
      <c r="B26" s="31"/>
      <c r="C26" s="32"/>
      <c r="D26" s="32"/>
      <c r="E26" s="33" t="s">
        <v>20</v>
      </c>
    </row>
    <row r="28" ht="12.75">
      <c r="A28" s="116"/>
    </row>
    <row r="29" ht="14.25">
      <c r="A29" s="43"/>
    </row>
  </sheetData>
  <sheetProtection/>
  <protectedRanges>
    <protectedRange sqref="B13:B14" name="Intervallo3"/>
    <protectedRange sqref="B10" name="Intervallo2"/>
    <protectedRange sqref="C2:E4" name="Intervallo1"/>
  </protectedRanges>
  <mergeCells count="17">
    <mergeCell ref="A17:C17"/>
    <mergeCell ref="B7:B8"/>
    <mergeCell ref="C7:C8"/>
    <mergeCell ref="D7:D8"/>
    <mergeCell ref="D15:F15"/>
    <mergeCell ref="A1:B1"/>
    <mergeCell ref="C1:E1"/>
    <mergeCell ref="A2:B2"/>
    <mergeCell ref="C2:E2"/>
    <mergeCell ref="A4:B4"/>
    <mergeCell ref="C4:E4"/>
    <mergeCell ref="E7:E8"/>
    <mergeCell ref="F2:F14"/>
    <mergeCell ref="A3:B3"/>
    <mergeCell ref="C3:E3"/>
    <mergeCell ref="A5:E6"/>
    <mergeCell ref="A7:A8"/>
  </mergeCells>
  <printOptions/>
  <pageMargins left="0.2755905511811024" right="0.1968503937007874" top="0.5118110236220472" bottom="0.35433070866141736" header="0.1968503937007874" footer="0.2362204724409449"/>
  <pageSetup horizontalDpi="600" verticalDpi="600" orientation="landscape" paperSize="9" scale="72" r:id="rId3"/>
  <headerFooter alignWithMargins="0">
    <oddHeader>&amp;L&amp;G</oddHeader>
    <oddFooter>&amp;R&amp;"Britannic Bold,Normale"&amp;8Divisione Servizi per la Ricerca - Ufficio Auditing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H32"/>
  <sheetViews>
    <sheetView zoomScalePageLayoutView="0" workbookViewId="0" topLeftCell="A7">
      <selection activeCell="A36" sqref="A36"/>
    </sheetView>
  </sheetViews>
  <sheetFormatPr defaultColWidth="9.140625" defaultRowHeight="12.75"/>
  <cols>
    <col min="1" max="1" width="30.421875" style="0" customWidth="1"/>
    <col min="2" max="2" width="8.57421875" style="0" customWidth="1"/>
    <col min="4" max="4" width="13.421875" style="7" customWidth="1"/>
    <col min="6" max="6" width="17.28125" style="0" customWidth="1"/>
    <col min="7" max="7" width="13.00390625" style="0" customWidth="1"/>
    <col min="8" max="8" width="8.140625" style="0" customWidth="1"/>
    <col min="9" max="9" width="3.421875" style="0" customWidth="1"/>
  </cols>
  <sheetData>
    <row r="1" spans="1:8" ht="15" customHeight="1">
      <c r="A1" s="164" t="s">
        <v>15</v>
      </c>
      <c r="B1" s="165"/>
      <c r="C1" s="183" t="s">
        <v>26</v>
      </c>
      <c r="D1" s="184"/>
      <c r="E1" s="184"/>
      <c r="F1" s="185"/>
      <c r="G1" s="186"/>
      <c r="H1" s="73" t="s">
        <v>1</v>
      </c>
    </row>
    <row r="2" spans="1:8" ht="15">
      <c r="A2" s="144" t="s">
        <v>75</v>
      </c>
      <c r="B2" s="145"/>
      <c r="C2" s="187">
        <f>+BUDGET!C2</f>
        <v>0</v>
      </c>
      <c r="D2" s="187"/>
      <c r="E2" s="187"/>
      <c r="F2" s="188"/>
      <c r="G2" s="189"/>
      <c r="H2" s="141" t="s">
        <v>12</v>
      </c>
    </row>
    <row r="3" spans="1:8" ht="15">
      <c r="A3" s="144" t="s">
        <v>16</v>
      </c>
      <c r="B3" s="145"/>
      <c r="C3" s="187">
        <f>+BUDGET!C3</f>
        <v>0</v>
      </c>
      <c r="D3" s="187"/>
      <c r="E3" s="187"/>
      <c r="F3" s="188"/>
      <c r="G3" s="189"/>
      <c r="H3" s="173"/>
    </row>
    <row r="4" spans="1:8" ht="15.75" thickBot="1">
      <c r="A4" s="144" t="s">
        <v>17</v>
      </c>
      <c r="B4" s="145"/>
      <c r="C4" s="190">
        <f>+BUDGET!C4</f>
        <v>0</v>
      </c>
      <c r="D4" s="190"/>
      <c r="E4" s="190"/>
      <c r="F4" s="191"/>
      <c r="G4" s="192"/>
      <c r="H4" s="173"/>
    </row>
    <row r="5" spans="1:8" ht="27" customHeight="1" thickBot="1">
      <c r="A5" s="170" t="s">
        <v>35</v>
      </c>
      <c r="B5" s="171"/>
      <c r="C5" s="171"/>
      <c r="D5" s="171"/>
      <c r="E5" s="171"/>
      <c r="F5" s="171"/>
      <c r="G5" s="172"/>
      <c r="H5" s="173"/>
    </row>
    <row r="6" spans="1:8" ht="69" customHeight="1" thickBot="1">
      <c r="A6" s="11" t="s">
        <v>30</v>
      </c>
      <c r="B6" s="11" t="s">
        <v>9</v>
      </c>
      <c r="C6" s="11" t="s">
        <v>10</v>
      </c>
      <c r="D6" s="12" t="s">
        <v>38</v>
      </c>
      <c r="E6" s="11" t="s">
        <v>68</v>
      </c>
      <c r="F6" s="11" t="s">
        <v>31</v>
      </c>
      <c r="G6" s="88" t="s">
        <v>11</v>
      </c>
      <c r="H6" s="173"/>
    </row>
    <row r="7" spans="1:8" ht="12.75" customHeight="1">
      <c r="A7" s="14" t="s">
        <v>32</v>
      </c>
      <c r="B7" s="15"/>
      <c r="C7" s="15"/>
      <c r="D7" s="16"/>
      <c r="E7" s="15"/>
      <c r="F7" s="15"/>
      <c r="G7" s="89"/>
      <c r="H7" s="173"/>
    </row>
    <row r="8" spans="1:8" ht="12.75">
      <c r="A8" s="121"/>
      <c r="B8" s="36"/>
      <c r="C8" s="36"/>
      <c r="D8" s="10"/>
      <c r="E8" s="34">
        <v>12</v>
      </c>
      <c r="F8" s="36"/>
      <c r="G8" s="90">
        <f aca="true" t="shared" si="0" ref="G8:G27">D8/E8*F8</f>
        <v>0</v>
      </c>
      <c r="H8" s="173"/>
    </row>
    <row r="9" spans="1:8" ht="12.75">
      <c r="A9" s="9"/>
      <c r="B9" s="36"/>
      <c r="C9" s="36"/>
      <c r="D9" s="10"/>
      <c r="E9" s="34">
        <v>12</v>
      </c>
      <c r="F9" s="36"/>
      <c r="G9" s="90">
        <f t="shared" si="0"/>
        <v>0</v>
      </c>
      <c r="H9" s="173"/>
    </row>
    <row r="10" spans="1:8" ht="12.75">
      <c r="A10" s="9"/>
      <c r="B10" s="36"/>
      <c r="C10" s="36"/>
      <c r="D10" s="10"/>
      <c r="E10" s="34">
        <v>12</v>
      </c>
      <c r="F10" s="36"/>
      <c r="G10" s="90">
        <f t="shared" si="0"/>
        <v>0</v>
      </c>
      <c r="H10" s="173"/>
    </row>
    <row r="11" spans="1:8" ht="12.75">
      <c r="A11" s="9"/>
      <c r="B11" s="36"/>
      <c r="C11" s="36"/>
      <c r="D11" s="10"/>
      <c r="E11" s="34">
        <v>12</v>
      </c>
      <c r="F11" s="36"/>
      <c r="G11" s="90">
        <f t="shared" si="0"/>
        <v>0</v>
      </c>
      <c r="H11" s="173"/>
    </row>
    <row r="12" spans="1:8" ht="12.75">
      <c r="A12" s="9"/>
      <c r="B12" s="36"/>
      <c r="C12" s="36"/>
      <c r="D12" s="10"/>
      <c r="E12" s="34">
        <v>12</v>
      </c>
      <c r="F12" s="36"/>
      <c r="G12" s="90">
        <f t="shared" si="0"/>
        <v>0</v>
      </c>
      <c r="H12" s="173"/>
    </row>
    <row r="13" spans="1:8" ht="12.75">
      <c r="A13" s="9"/>
      <c r="B13" s="36"/>
      <c r="C13" s="36"/>
      <c r="D13" s="10"/>
      <c r="E13" s="34">
        <v>12</v>
      </c>
      <c r="F13" s="36"/>
      <c r="G13" s="90">
        <f t="shared" si="0"/>
        <v>0</v>
      </c>
      <c r="H13" s="173"/>
    </row>
    <row r="14" spans="1:8" ht="12.75">
      <c r="A14" s="9"/>
      <c r="B14" s="36"/>
      <c r="C14" s="36"/>
      <c r="D14" s="10"/>
      <c r="E14" s="34">
        <v>12</v>
      </c>
      <c r="F14" s="36"/>
      <c r="G14" s="90">
        <f t="shared" si="0"/>
        <v>0</v>
      </c>
      <c r="H14" s="173"/>
    </row>
    <row r="15" spans="1:8" ht="12.75">
      <c r="A15" s="9"/>
      <c r="B15" s="36"/>
      <c r="C15" s="36"/>
      <c r="D15" s="10"/>
      <c r="E15" s="34">
        <v>12</v>
      </c>
      <c r="F15" s="36"/>
      <c r="G15" s="90">
        <f t="shared" si="0"/>
        <v>0</v>
      </c>
      <c r="H15" s="173"/>
    </row>
    <row r="16" spans="1:8" ht="12.75">
      <c r="A16" s="9"/>
      <c r="B16" s="36"/>
      <c r="C16" s="36"/>
      <c r="D16" s="10"/>
      <c r="E16" s="34">
        <v>12</v>
      </c>
      <c r="F16" s="36"/>
      <c r="G16" s="90">
        <f t="shared" si="0"/>
        <v>0</v>
      </c>
      <c r="H16" s="173"/>
    </row>
    <row r="17" spans="1:8" ht="16.5" customHeight="1">
      <c r="A17" s="14" t="s">
        <v>33</v>
      </c>
      <c r="B17" s="49"/>
      <c r="C17" s="49"/>
      <c r="D17" s="50"/>
      <c r="E17" s="35"/>
      <c r="F17" s="49"/>
      <c r="G17" s="91"/>
      <c r="H17" s="173"/>
    </row>
    <row r="18" spans="1:8" ht="12.75">
      <c r="A18" s="9"/>
      <c r="B18" s="36"/>
      <c r="C18" s="36"/>
      <c r="D18" s="10"/>
      <c r="E18" s="34">
        <v>12</v>
      </c>
      <c r="F18" s="36"/>
      <c r="G18" s="90">
        <f t="shared" si="0"/>
        <v>0</v>
      </c>
      <c r="H18" s="173"/>
    </row>
    <row r="19" spans="1:8" ht="12.75">
      <c r="A19" s="9"/>
      <c r="B19" s="36"/>
      <c r="C19" s="36"/>
      <c r="D19" s="10"/>
      <c r="E19" s="34">
        <v>12</v>
      </c>
      <c r="F19" s="36"/>
      <c r="G19" s="90">
        <f t="shared" si="0"/>
        <v>0</v>
      </c>
      <c r="H19" s="173"/>
    </row>
    <row r="20" spans="1:8" ht="12.75">
      <c r="A20" s="9"/>
      <c r="B20" s="36"/>
      <c r="C20" s="36"/>
      <c r="D20" s="10"/>
      <c r="E20" s="34">
        <v>12</v>
      </c>
      <c r="F20" s="36"/>
      <c r="G20" s="90">
        <f t="shared" si="0"/>
        <v>0</v>
      </c>
      <c r="H20" s="173"/>
    </row>
    <row r="21" spans="1:8" ht="12.75">
      <c r="A21" s="9"/>
      <c r="B21" s="36"/>
      <c r="C21" s="36"/>
      <c r="D21" s="10"/>
      <c r="E21" s="34">
        <v>12</v>
      </c>
      <c r="F21" s="36"/>
      <c r="G21" s="90">
        <f t="shared" si="0"/>
        <v>0</v>
      </c>
      <c r="H21" s="173"/>
    </row>
    <row r="22" spans="1:8" ht="12.75">
      <c r="A22" s="127" t="s">
        <v>64</v>
      </c>
      <c r="B22" s="49"/>
      <c r="C22" s="49"/>
      <c r="D22" s="50"/>
      <c r="E22" s="35"/>
      <c r="F22" s="49"/>
      <c r="G22" s="91"/>
      <c r="H22" s="173"/>
    </row>
    <row r="23" spans="1:8" ht="12.75">
      <c r="A23" s="8"/>
      <c r="B23" s="36"/>
      <c r="C23" s="36"/>
      <c r="D23" s="44">
        <v>0</v>
      </c>
      <c r="E23" s="34">
        <v>12</v>
      </c>
      <c r="F23" s="36"/>
      <c r="G23" s="90">
        <f t="shared" si="0"/>
        <v>0</v>
      </c>
      <c r="H23" s="173"/>
    </row>
    <row r="24" spans="1:8" ht="12.75">
      <c r="A24" s="122"/>
      <c r="B24" s="36"/>
      <c r="C24" s="36"/>
      <c r="D24" s="44">
        <v>0</v>
      </c>
      <c r="E24" s="34">
        <v>12</v>
      </c>
      <c r="F24" s="36"/>
      <c r="G24" s="90">
        <f t="shared" si="0"/>
        <v>0</v>
      </c>
      <c r="H24" s="173"/>
    </row>
    <row r="25" spans="1:8" ht="12.75">
      <c r="A25" s="8"/>
      <c r="B25" s="36"/>
      <c r="C25" s="36"/>
      <c r="D25" s="44">
        <v>0</v>
      </c>
      <c r="E25" s="34">
        <v>12</v>
      </c>
      <c r="F25" s="36"/>
      <c r="G25" s="90">
        <f t="shared" si="0"/>
        <v>0</v>
      </c>
      <c r="H25" s="173"/>
    </row>
    <row r="26" spans="1:8" ht="12.75">
      <c r="A26" s="9"/>
      <c r="B26" s="36"/>
      <c r="C26" s="36"/>
      <c r="D26" s="44">
        <v>0</v>
      </c>
      <c r="E26" s="34">
        <v>12</v>
      </c>
      <c r="F26" s="36"/>
      <c r="G26" s="90">
        <f t="shared" si="0"/>
        <v>0</v>
      </c>
      <c r="H26" s="173"/>
    </row>
    <row r="27" spans="1:8" ht="13.5" thickBot="1">
      <c r="A27" s="37"/>
      <c r="B27" s="39"/>
      <c r="C27" s="39"/>
      <c r="D27" s="46">
        <v>0</v>
      </c>
      <c r="E27" s="38">
        <v>12</v>
      </c>
      <c r="F27" s="39"/>
      <c r="G27" s="92">
        <f t="shared" si="0"/>
        <v>0</v>
      </c>
      <c r="H27" s="173"/>
    </row>
    <row r="28" spans="1:8" ht="13.5" thickBot="1">
      <c r="A28" s="51" t="s">
        <v>3</v>
      </c>
      <c r="B28" s="52"/>
      <c r="C28" s="40"/>
      <c r="D28" s="53"/>
      <c r="E28" s="40"/>
      <c r="F28" s="40"/>
      <c r="G28" s="93">
        <f>SUM(G7:G27)</f>
        <v>0</v>
      </c>
      <c r="H28" s="173"/>
    </row>
    <row r="29" spans="1:8" ht="12.75">
      <c r="A29" s="94"/>
      <c r="B29" s="20"/>
      <c r="C29" s="20"/>
      <c r="D29" s="95"/>
      <c r="E29" s="20"/>
      <c r="F29" s="20"/>
      <c r="G29" s="96"/>
      <c r="H29" s="173"/>
    </row>
    <row r="30" spans="1:8" ht="12.75">
      <c r="A30" s="175" t="s">
        <v>34</v>
      </c>
      <c r="B30" s="176"/>
      <c r="C30" s="176"/>
      <c r="D30" s="176"/>
      <c r="E30" s="176"/>
      <c r="F30" s="176"/>
      <c r="G30" s="176"/>
      <c r="H30" s="173"/>
    </row>
    <row r="31" spans="1:8" ht="12.75">
      <c r="A31" s="177"/>
      <c r="B31" s="178"/>
      <c r="C31" s="178"/>
      <c r="D31" s="179"/>
      <c r="E31" s="178"/>
      <c r="F31" s="178"/>
      <c r="G31" s="178"/>
      <c r="H31" s="173"/>
    </row>
    <row r="32" spans="1:8" ht="13.5" thickBot="1">
      <c r="A32" s="180"/>
      <c r="B32" s="181"/>
      <c r="C32" s="181"/>
      <c r="D32" s="182"/>
      <c r="E32" s="181"/>
      <c r="F32" s="181"/>
      <c r="G32" s="181"/>
      <c r="H32" s="174"/>
    </row>
  </sheetData>
  <sheetProtection/>
  <protectedRanges>
    <protectedRange sqref="F23:F27" name="Intervallo6"/>
    <protectedRange sqref="A23:C27" name="Intervallo5"/>
    <protectedRange sqref="F18:F21" name="Intervallo4"/>
    <protectedRange sqref="A18:D21" name="Intervallo3"/>
    <protectedRange sqref="F8:F16" name="Intervallo2"/>
    <protectedRange sqref="A8:D16" name="Intervallo1"/>
  </protectedRanges>
  <mergeCells count="11">
    <mergeCell ref="A2:B2"/>
    <mergeCell ref="A4:B4"/>
    <mergeCell ref="A5:G5"/>
    <mergeCell ref="H2:H32"/>
    <mergeCell ref="A30:G32"/>
    <mergeCell ref="C1:G1"/>
    <mergeCell ref="C2:G2"/>
    <mergeCell ref="C3:G3"/>
    <mergeCell ref="C4:G4"/>
    <mergeCell ref="A3:B3"/>
    <mergeCell ref="A1:B1"/>
  </mergeCells>
  <printOptions/>
  <pageMargins left="0.1968503937007874" right="0.1968503937007874" top="0.3937007874015748" bottom="0.1968503937007874" header="0.7086614173228347" footer="0.5118110236220472"/>
  <pageSetup horizontalDpi="600" verticalDpi="600" orientation="landscape" paperSize="9" scale="91" r:id="rId1"/>
  <headerFooter alignWithMargins="0">
    <oddFooter>&amp;R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I22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33.140625" style="0" customWidth="1"/>
    <col min="2" max="2" width="11.7109375" style="0" customWidth="1"/>
    <col min="3" max="3" width="13.57421875" style="0" customWidth="1"/>
    <col min="4" max="5" width="15.7109375" style="0" customWidth="1"/>
    <col min="6" max="6" width="17.28125" style="0" customWidth="1"/>
    <col min="7" max="7" width="21.28125" style="0" hidden="1" customWidth="1"/>
    <col min="8" max="8" width="16.140625" style="0" hidden="1" customWidth="1"/>
    <col min="9" max="9" width="8.140625" style="0" customWidth="1"/>
    <col min="10" max="10" width="2.7109375" style="0" customWidth="1"/>
  </cols>
  <sheetData>
    <row r="1" spans="1:9" ht="15">
      <c r="A1" s="164" t="s">
        <v>15</v>
      </c>
      <c r="B1" s="165"/>
      <c r="C1" s="183" t="s">
        <v>26</v>
      </c>
      <c r="D1" s="184"/>
      <c r="E1" s="184"/>
      <c r="F1" s="199"/>
      <c r="G1" s="17"/>
      <c r="H1" s="70"/>
      <c r="I1" s="74" t="s">
        <v>2</v>
      </c>
    </row>
    <row r="2" spans="1:9" ht="15">
      <c r="A2" s="144" t="s">
        <v>75</v>
      </c>
      <c r="B2" s="145"/>
      <c r="C2" s="197">
        <f>BUDGET!C2</f>
        <v>0</v>
      </c>
      <c r="D2" s="197"/>
      <c r="E2" s="197"/>
      <c r="F2" s="198"/>
      <c r="G2" s="18"/>
      <c r="H2" s="71"/>
      <c r="I2" s="142" t="s">
        <v>12</v>
      </c>
    </row>
    <row r="3" spans="1:9" ht="15">
      <c r="A3" s="144" t="s">
        <v>16</v>
      </c>
      <c r="B3" s="145"/>
      <c r="C3" s="197">
        <f>BUDGET!C3</f>
        <v>0</v>
      </c>
      <c r="D3" s="197"/>
      <c r="E3" s="197"/>
      <c r="F3" s="198"/>
      <c r="G3" s="18"/>
      <c r="H3" s="71"/>
      <c r="I3" s="173"/>
    </row>
    <row r="4" spans="1:9" ht="15.75" thickBot="1">
      <c r="A4" s="168" t="s">
        <v>17</v>
      </c>
      <c r="B4" s="169"/>
      <c r="C4" s="193">
        <f>BUDGET!C4</f>
        <v>0</v>
      </c>
      <c r="D4" s="193"/>
      <c r="E4" s="193"/>
      <c r="F4" s="194"/>
      <c r="G4" s="22"/>
      <c r="H4" s="72"/>
      <c r="I4" s="173"/>
    </row>
    <row r="5" spans="1:9" ht="18.75" customHeight="1" thickBot="1">
      <c r="A5" s="195" t="s">
        <v>36</v>
      </c>
      <c r="B5" s="196"/>
      <c r="C5" s="196"/>
      <c r="D5" s="196"/>
      <c r="E5" s="196"/>
      <c r="F5" s="196"/>
      <c r="G5" s="171"/>
      <c r="H5" s="171"/>
      <c r="I5" s="173"/>
    </row>
    <row r="6" spans="1:9" ht="80.25" customHeight="1" thickBot="1">
      <c r="A6" s="11" t="s">
        <v>48</v>
      </c>
      <c r="B6" s="12" t="s">
        <v>22</v>
      </c>
      <c r="C6" s="11" t="s">
        <v>23</v>
      </c>
      <c r="D6" s="11" t="s">
        <v>37</v>
      </c>
      <c r="E6" s="11" t="s">
        <v>39</v>
      </c>
      <c r="F6" s="13" t="s">
        <v>63</v>
      </c>
      <c r="G6" s="18"/>
      <c r="H6" s="18"/>
      <c r="I6" s="173"/>
    </row>
    <row r="7" spans="1:9" ht="12.75" customHeight="1">
      <c r="A7" s="122"/>
      <c r="B7" s="56"/>
      <c r="C7" s="45">
        <v>36</v>
      </c>
      <c r="D7" s="63"/>
      <c r="E7" s="64"/>
      <c r="F7" s="57">
        <f>+(B7/C7*D7)*E7%</f>
        <v>0</v>
      </c>
      <c r="G7" s="18"/>
      <c r="H7" s="18"/>
      <c r="I7" s="173"/>
    </row>
    <row r="8" spans="1:9" ht="12.75">
      <c r="A8" s="122"/>
      <c r="B8" s="10"/>
      <c r="C8" s="45">
        <v>36</v>
      </c>
      <c r="D8" s="36"/>
      <c r="E8" s="48"/>
      <c r="F8" s="57">
        <f aca="true" t="shared" si="0" ref="F8:F15">+(B8/C8*D8)*E8%</f>
        <v>0</v>
      </c>
      <c r="G8" s="18"/>
      <c r="H8" s="18"/>
      <c r="I8" s="173"/>
    </row>
    <row r="9" spans="1:9" ht="12.75">
      <c r="A9" s="9"/>
      <c r="B9" s="10"/>
      <c r="C9" s="45">
        <v>36</v>
      </c>
      <c r="D9" s="36"/>
      <c r="E9" s="48"/>
      <c r="F9" s="57">
        <f t="shared" si="0"/>
        <v>0</v>
      </c>
      <c r="G9" s="18"/>
      <c r="H9" s="18"/>
      <c r="I9" s="173"/>
    </row>
    <row r="10" spans="1:9" ht="12.75">
      <c r="A10" s="9"/>
      <c r="B10" s="10"/>
      <c r="C10" s="45">
        <v>36</v>
      </c>
      <c r="D10" s="36"/>
      <c r="E10" s="48"/>
      <c r="F10" s="57">
        <f t="shared" si="0"/>
        <v>0</v>
      </c>
      <c r="G10" s="18"/>
      <c r="H10" s="18"/>
      <c r="I10" s="173"/>
    </row>
    <row r="11" spans="1:9" ht="12.75">
      <c r="A11" s="9"/>
      <c r="B11" s="10"/>
      <c r="C11" s="45">
        <v>36</v>
      </c>
      <c r="D11" s="36"/>
      <c r="E11" s="48"/>
      <c r="F11" s="57">
        <f t="shared" si="0"/>
        <v>0</v>
      </c>
      <c r="G11" s="18"/>
      <c r="H11" s="18"/>
      <c r="I11" s="173"/>
    </row>
    <row r="12" spans="1:9" ht="12.75">
      <c r="A12" s="9"/>
      <c r="B12" s="10"/>
      <c r="C12" s="45">
        <v>36</v>
      </c>
      <c r="D12" s="36"/>
      <c r="E12" s="48"/>
      <c r="F12" s="57">
        <f t="shared" si="0"/>
        <v>0</v>
      </c>
      <c r="G12" s="18"/>
      <c r="H12" s="18"/>
      <c r="I12" s="173"/>
    </row>
    <row r="13" spans="1:9" ht="12.75">
      <c r="A13" s="9"/>
      <c r="B13" s="10"/>
      <c r="C13" s="45">
        <v>36</v>
      </c>
      <c r="D13" s="36"/>
      <c r="E13" s="48"/>
      <c r="F13" s="57">
        <f t="shared" si="0"/>
        <v>0</v>
      </c>
      <c r="G13" s="18"/>
      <c r="H13" s="18"/>
      <c r="I13" s="173"/>
    </row>
    <row r="14" spans="1:9" ht="12.75">
      <c r="A14" s="9"/>
      <c r="B14" s="10"/>
      <c r="C14" s="45">
        <v>36</v>
      </c>
      <c r="D14" s="36"/>
      <c r="E14" s="48"/>
      <c r="F14" s="57">
        <f t="shared" si="0"/>
        <v>0</v>
      </c>
      <c r="G14" s="18"/>
      <c r="H14" s="18"/>
      <c r="I14" s="173"/>
    </row>
    <row r="15" spans="1:9" ht="13.5" thickBot="1">
      <c r="A15" s="37"/>
      <c r="B15" s="59"/>
      <c r="C15" s="60">
        <v>36</v>
      </c>
      <c r="D15" s="39"/>
      <c r="E15" s="61"/>
      <c r="F15" s="79">
        <f t="shared" si="0"/>
        <v>0</v>
      </c>
      <c r="G15" s="18"/>
      <c r="H15" s="18"/>
      <c r="I15" s="173"/>
    </row>
    <row r="16" spans="1:9" ht="13.5" thickBot="1">
      <c r="A16" s="62" t="s">
        <v>24</v>
      </c>
      <c r="B16" s="77">
        <f>SUM(B7:B15)</f>
        <v>0</v>
      </c>
      <c r="C16" s="80"/>
      <c r="D16" s="58"/>
      <c r="E16" s="81"/>
      <c r="F16" s="78">
        <f>SUM(F7:F15)</f>
        <v>0</v>
      </c>
      <c r="G16" s="22"/>
      <c r="H16" s="22"/>
      <c r="I16" s="173"/>
    </row>
    <row r="17" spans="1:9" ht="12.75">
      <c r="A17" s="19"/>
      <c r="B17" s="18"/>
      <c r="C17" s="18"/>
      <c r="D17" s="18"/>
      <c r="E17" s="18"/>
      <c r="F17" s="18"/>
      <c r="G17" s="18"/>
      <c r="H17" s="18"/>
      <c r="I17" s="173"/>
    </row>
    <row r="18" spans="1:9" ht="12.75">
      <c r="A18" s="75" t="s">
        <v>28</v>
      </c>
      <c r="B18" s="18"/>
      <c r="C18" s="18"/>
      <c r="D18" s="18"/>
      <c r="E18" s="18"/>
      <c r="F18" s="18"/>
      <c r="G18" s="18"/>
      <c r="H18" s="18"/>
      <c r="I18" s="173"/>
    </row>
    <row r="19" spans="1:9" ht="12.75">
      <c r="A19" s="201" t="s">
        <v>29</v>
      </c>
      <c r="B19" s="178"/>
      <c r="C19" s="178"/>
      <c r="D19" s="178"/>
      <c r="E19" s="178"/>
      <c r="F19" s="178"/>
      <c r="G19" s="18"/>
      <c r="H19" s="18"/>
      <c r="I19" s="173"/>
    </row>
    <row r="20" spans="1:9" ht="12.75">
      <c r="A20" s="177"/>
      <c r="B20" s="178"/>
      <c r="C20" s="178"/>
      <c r="D20" s="178"/>
      <c r="E20" s="178"/>
      <c r="F20" s="178"/>
      <c r="G20" s="18"/>
      <c r="H20" s="18"/>
      <c r="I20" s="173"/>
    </row>
    <row r="21" spans="1:9" ht="12.75">
      <c r="A21" s="200" t="s">
        <v>49</v>
      </c>
      <c r="B21" s="145"/>
      <c r="C21" s="145"/>
      <c r="D21" s="145"/>
      <c r="E21" s="145"/>
      <c r="F21" s="145"/>
      <c r="G21" s="18"/>
      <c r="H21" s="18"/>
      <c r="I21" s="173"/>
    </row>
    <row r="22" spans="1:9" ht="13.5" thickBot="1">
      <c r="A22" s="76"/>
      <c r="B22" s="22"/>
      <c r="C22" s="22"/>
      <c r="D22" s="22"/>
      <c r="E22" s="22"/>
      <c r="F22" s="22"/>
      <c r="G22" s="22"/>
      <c r="H22" s="22"/>
      <c r="I22" s="174"/>
    </row>
  </sheetData>
  <sheetProtection/>
  <protectedRanges>
    <protectedRange sqref="D7:E15" name="Intervallo2"/>
    <protectedRange sqref="A7:B15" name="Intervallo1"/>
  </protectedRanges>
  <mergeCells count="12">
    <mergeCell ref="A19:F20"/>
    <mergeCell ref="A4:B4"/>
    <mergeCell ref="C4:F4"/>
    <mergeCell ref="A5:H5"/>
    <mergeCell ref="A3:B3"/>
    <mergeCell ref="C3:F3"/>
    <mergeCell ref="I2:I22"/>
    <mergeCell ref="A1:B1"/>
    <mergeCell ref="C1:F1"/>
    <mergeCell ref="A2:B2"/>
    <mergeCell ref="C2:F2"/>
    <mergeCell ref="A21:F21"/>
  </mergeCells>
  <printOptions/>
  <pageMargins left="0.26" right="0.21" top="0.52" bottom="0.3" header="0.31496062992125984" footer="0.19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G43"/>
  <sheetViews>
    <sheetView zoomScalePageLayoutView="0" workbookViewId="0" topLeftCell="A10">
      <selection activeCell="C10" sqref="C10"/>
    </sheetView>
  </sheetViews>
  <sheetFormatPr defaultColWidth="9.140625" defaultRowHeight="12.75"/>
  <cols>
    <col min="1" max="1" width="33.8515625" style="0" customWidth="1"/>
    <col min="2" max="2" width="13.421875" style="0" customWidth="1"/>
    <col min="3" max="5" width="16.28125" style="0" customWidth="1"/>
  </cols>
  <sheetData>
    <row r="1" spans="1:7" ht="15">
      <c r="A1" s="202" t="s">
        <v>15</v>
      </c>
      <c r="B1" s="203"/>
      <c r="C1" s="204" t="s">
        <v>26</v>
      </c>
      <c r="D1" s="205"/>
      <c r="E1" s="206"/>
      <c r="F1" s="103" t="s">
        <v>25</v>
      </c>
      <c r="G1" s="69"/>
    </row>
    <row r="2" spans="1:7" ht="15">
      <c r="A2" s="207" t="s">
        <v>75</v>
      </c>
      <c r="B2" s="208"/>
      <c r="C2" s="209">
        <f>+BUDGET!C2</f>
        <v>0</v>
      </c>
      <c r="D2" s="210"/>
      <c r="E2" s="211"/>
      <c r="F2" s="141" t="s">
        <v>12</v>
      </c>
      <c r="G2" s="68"/>
    </row>
    <row r="3" spans="1:7" ht="15">
      <c r="A3" s="207" t="s">
        <v>16</v>
      </c>
      <c r="B3" s="208"/>
      <c r="C3" s="209">
        <f>+BUDGET!C3</f>
        <v>0</v>
      </c>
      <c r="D3" s="210"/>
      <c r="E3" s="211"/>
      <c r="F3" s="173"/>
      <c r="G3" s="68"/>
    </row>
    <row r="4" spans="1:7" ht="15.75" thickBot="1">
      <c r="A4" s="212" t="s">
        <v>17</v>
      </c>
      <c r="B4" s="213"/>
      <c r="C4" s="214">
        <f>+BUDGET!C4</f>
        <v>0</v>
      </c>
      <c r="D4" s="215"/>
      <c r="E4" s="216"/>
      <c r="F4" s="173"/>
      <c r="G4" s="68"/>
    </row>
    <row r="5" spans="1:7" ht="12.75">
      <c r="A5" s="67"/>
      <c r="B5" s="66"/>
      <c r="C5" s="66"/>
      <c r="D5" s="66"/>
      <c r="E5" s="66"/>
      <c r="F5" s="173"/>
      <c r="G5" s="66"/>
    </row>
    <row r="6" spans="1:7" ht="12.75">
      <c r="A6" s="217" t="s">
        <v>41</v>
      </c>
      <c r="B6" s="218"/>
      <c r="C6" s="66"/>
      <c r="D6" s="66"/>
      <c r="E6" s="66"/>
      <c r="F6" s="173"/>
      <c r="G6" s="65"/>
    </row>
    <row r="7" spans="1:7" ht="12.75">
      <c r="A7" s="136" t="s">
        <v>57</v>
      </c>
      <c r="B7" s="126" t="s">
        <v>58</v>
      </c>
      <c r="C7" s="66"/>
      <c r="D7" s="66"/>
      <c r="E7" s="66"/>
      <c r="F7" s="173"/>
      <c r="G7" s="65"/>
    </row>
    <row r="8" spans="1:7" ht="12.75">
      <c r="A8" s="97"/>
      <c r="B8" s="82">
        <v>0</v>
      </c>
      <c r="C8" s="66"/>
      <c r="D8" s="66"/>
      <c r="E8" s="66"/>
      <c r="F8" s="173"/>
      <c r="G8" s="65"/>
    </row>
    <row r="9" spans="1:7" ht="12.75">
      <c r="A9" s="123"/>
      <c r="B9" s="82">
        <v>0</v>
      </c>
      <c r="C9" s="66"/>
      <c r="D9" s="66"/>
      <c r="E9" s="66"/>
      <c r="F9" s="173"/>
      <c r="G9" s="65"/>
    </row>
    <row r="10" spans="1:7" ht="12.75">
      <c r="A10" s="123"/>
      <c r="B10" s="82">
        <v>0</v>
      </c>
      <c r="C10" s="66"/>
      <c r="D10" s="66"/>
      <c r="E10" s="66"/>
      <c r="F10" s="173"/>
      <c r="G10" s="65"/>
    </row>
    <row r="11" spans="1:7" ht="12.75">
      <c r="A11" s="123"/>
      <c r="B11" s="82">
        <v>0</v>
      </c>
      <c r="C11" s="66"/>
      <c r="D11" s="66"/>
      <c r="E11" s="66"/>
      <c r="F11" s="173"/>
      <c r="G11" s="65"/>
    </row>
    <row r="12" spans="1:7" ht="12.75">
      <c r="A12" s="97"/>
      <c r="B12" s="82">
        <v>0</v>
      </c>
      <c r="C12" s="66"/>
      <c r="D12" s="66"/>
      <c r="E12" s="66"/>
      <c r="F12" s="173"/>
      <c r="G12" s="65"/>
    </row>
    <row r="13" spans="1:7" ht="12.75">
      <c r="A13" s="97"/>
      <c r="B13" s="82">
        <v>0</v>
      </c>
      <c r="C13" s="66"/>
      <c r="D13" s="66"/>
      <c r="E13" s="66"/>
      <c r="F13" s="173"/>
      <c r="G13" s="65"/>
    </row>
    <row r="14" spans="1:7" ht="12.75">
      <c r="A14" s="97"/>
      <c r="B14" s="82">
        <v>0</v>
      </c>
      <c r="C14" s="66"/>
      <c r="D14" s="66"/>
      <c r="E14" s="66"/>
      <c r="F14" s="173"/>
      <c r="G14" s="65"/>
    </row>
    <row r="15" spans="1:7" ht="12.75">
      <c r="A15" s="98"/>
      <c r="B15" s="82">
        <v>0</v>
      </c>
      <c r="C15" s="66"/>
      <c r="D15" s="66"/>
      <c r="E15" s="66"/>
      <c r="F15" s="173"/>
      <c r="G15" s="65"/>
    </row>
    <row r="16" spans="1:7" ht="12.75">
      <c r="A16" s="98"/>
      <c r="B16" s="82">
        <v>0</v>
      </c>
      <c r="C16" s="66"/>
      <c r="D16" s="66"/>
      <c r="E16" s="66"/>
      <c r="F16" s="173"/>
      <c r="G16" s="65"/>
    </row>
    <row r="17" spans="1:7" ht="12.75">
      <c r="A17" s="98"/>
      <c r="B17" s="82">
        <v>0</v>
      </c>
      <c r="C17" s="66"/>
      <c r="D17" s="66"/>
      <c r="E17" s="66"/>
      <c r="F17" s="173"/>
      <c r="G17" s="65"/>
    </row>
    <row r="18" spans="1:7" ht="12.75">
      <c r="A18" s="97"/>
      <c r="B18" s="82">
        <v>0</v>
      </c>
      <c r="C18" s="66"/>
      <c r="D18" s="66"/>
      <c r="E18" s="66"/>
      <c r="F18" s="173"/>
      <c r="G18" s="65"/>
    </row>
    <row r="19" spans="1:6" ht="12.75">
      <c r="A19" s="97"/>
      <c r="B19" s="82">
        <v>0</v>
      </c>
      <c r="C19" s="18"/>
      <c r="D19" s="18"/>
      <c r="E19" s="18"/>
      <c r="F19" s="173"/>
    </row>
    <row r="20" spans="1:6" ht="12.75">
      <c r="A20" s="97"/>
      <c r="B20" s="82">
        <v>0</v>
      </c>
      <c r="C20" s="18"/>
      <c r="D20" s="18"/>
      <c r="E20" s="18"/>
      <c r="F20" s="173"/>
    </row>
    <row r="21" spans="1:6" ht="12.75">
      <c r="A21" s="97"/>
      <c r="B21" s="82">
        <v>0</v>
      </c>
      <c r="C21" s="18"/>
      <c r="D21" s="18"/>
      <c r="E21" s="18"/>
      <c r="F21" s="173"/>
    </row>
    <row r="22" spans="1:6" ht="12.75">
      <c r="A22" s="97"/>
      <c r="B22" s="82">
        <v>0</v>
      </c>
      <c r="C22" s="18"/>
      <c r="D22" s="18"/>
      <c r="E22" s="18"/>
      <c r="F22" s="173"/>
    </row>
    <row r="23" spans="1:6" ht="12.75">
      <c r="A23" s="97"/>
      <c r="B23" s="82">
        <v>0</v>
      </c>
      <c r="C23" s="18"/>
      <c r="D23" s="18"/>
      <c r="E23" s="18"/>
      <c r="F23" s="173"/>
    </row>
    <row r="24" spans="1:6" ht="12.75">
      <c r="A24" s="99" t="s">
        <v>50</v>
      </c>
      <c r="B24" s="83">
        <f>SUM(B8:B23)</f>
        <v>0</v>
      </c>
      <c r="C24" s="18"/>
      <c r="D24" s="18"/>
      <c r="E24" s="18"/>
      <c r="F24" s="173"/>
    </row>
    <row r="25" spans="1:6" ht="12.75">
      <c r="A25" s="19"/>
      <c r="B25" s="18"/>
      <c r="C25" s="18"/>
      <c r="D25" s="18"/>
      <c r="E25" s="18"/>
      <c r="F25" s="173"/>
    </row>
    <row r="26" spans="1:6" ht="12.75">
      <c r="A26" s="19"/>
      <c r="B26" s="18"/>
      <c r="C26" s="18"/>
      <c r="D26" s="18"/>
      <c r="E26" s="18"/>
      <c r="F26" s="173"/>
    </row>
    <row r="27" spans="1:6" ht="12.75">
      <c r="A27" s="219" t="s">
        <v>53</v>
      </c>
      <c r="B27" s="220"/>
      <c r="C27" s="145"/>
      <c r="D27" s="18"/>
      <c r="E27" s="18"/>
      <c r="F27" s="173"/>
    </row>
    <row r="28" spans="1:6" ht="12.75">
      <c r="A28" s="134"/>
      <c r="B28" s="135"/>
      <c r="C28" s="18"/>
      <c r="D28" s="18"/>
      <c r="E28" s="18"/>
      <c r="F28" s="173"/>
    </row>
    <row r="29" spans="1:6" ht="12.75">
      <c r="A29" s="124" t="s">
        <v>59</v>
      </c>
      <c r="B29" s="86"/>
      <c r="C29" s="18"/>
      <c r="D29" s="18"/>
      <c r="E29" s="18"/>
      <c r="F29" s="173"/>
    </row>
    <row r="30" spans="1:6" ht="12.75">
      <c r="A30" s="100" t="s">
        <v>42</v>
      </c>
      <c r="B30" s="87"/>
      <c r="C30" s="18"/>
      <c r="D30" s="18"/>
      <c r="E30" s="18"/>
      <c r="F30" s="173"/>
    </row>
    <row r="31" spans="1:6" ht="12.75">
      <c r="A31" s="100" t="s">
        <v>43</v>
      </c>
      <c r="B31" s="87"/>
      <c r="C31" s="18"/>
      <c r="D31" s="18"/>
      <c r="E31" s="18"/>
      <c r="F31" s="173"/>
    </row>
    <row r="32" spans="1:6" ht="12.75">
      <c r="A32" s="100" t="s">
        <v>44</v>
      </c>
      <c r="B32" s="87"/>
      <c r="C32" s="18"/>
      <c r="D32" s="18"/>
      <c r="E32" s="18"/>
      <c r="F32" s="173"/>
    </row>
    <row r="33" spans="1:6" ht="12.75">
      <c r="A33" s="100" t="s">
        <v>45</v>
      </c>
      <c r="B33" s="87"/>
      <c r="C33" s="18"/>
      <c r="D33" s="18"/>
      <c r="E33" s="18"/>
      <c r="F33" s="173"/>
    </row>
    <row r="34" spans="1:6" ht="12.75">
      <c r="A34" s="100" t="s">
        <v>46</v>
      </c>
      <c r="B34" s="87"/>
      <c r="C34" s="18"/>
      <c r="D34" s="18"/>
      <c r="E34" s="18"/>
      <c r="F34" s="173"/>
    </row>
    <row r="35" spans="1:6" ht="12.75">
      <c r="A35" s="100" t="s">
        <v>47</v>
      </c>
      <c r="B35" s="87"/>
      <c r="C35" s="18"/>
      <c r="D35" s="18"/>
      <c r="E35" s="18"/>
      <c r="F35" s="173"/>
    </row>
    <row r="36" spans="1:6" ht="12.75">
      <c r="A36" s="125" t="s">
        <v>60</v>
      </c>
      <c r="B36" s="87"/>
      <c r="C36" s="18"/>
      <c r="D36" s="18"/>
      <c r="E36" s="18"/>
      <c r="F36" s="173"/>
    </row>
    <row r="37" spans="1:6" ht="12.75">
      <c r="A37" s="100"/>
      <c r="B37" s="87"/>
      <c r="C37" s="18"/>
      <c r="D37" s="18"/>
      <c r="E37" s="18"/>
      <c r="F37" s="173"/>
    </row>
    <row r="38" spans="1:6" ht="13.5" thickBot="1">
      <c r="A38" s="101"/>
      <c r="B38" s="102"/>
      <c r="C38" s="22"/>
      <c r="D38" s="22"/>
      <c r="E38" s="22"/>
      <c r="F38" s="174"/>
    </row>
    <row r="39" spans="1:2" ht="12.75">
      <c r="A39" s="85"/>
      <c r="B39" s="87"/>
    </row>
    <row r="40" spans="1:2" ht="12.75">
      <c r="A40" s="85"/>
      <c r="B40" s="87"/>
    </row>
    <row r="41" spans="1:2" ht="12.75">
      <c r="A41" s="85"/>
      <c r="B41" s="87"/>
    </row>
    <row r="42" spans="1:2" ht="12.75">
      <c r="A42" s="85"/>
      <c r="B42" s="87"/>
    </row>
    <row r="43" spans="1:2" ht="12.75">
      <c r="A43" s="85"/>
      <c r="B43" s="86"/>
    </row>
  </sheetData>
  <sheetProtection/>
  <protectedRanges>
    <protectedRange sqref="A8:B23" name="Intervallo1"/>
  </protectedRanges>
  <mergeCells count="11">
    <mergeCell ref="F2:F38"/>
    <mergeCell ref="A4:B4"/>
    <mergeCell ref="C4:E4"/>
    <mergeCell ref="A6:B6"/>
    <mergeCell ref="A27:C27"/>
    <mergeCell ref="A1:B1"/>
    <mergeCell ref="C1:E1"/>
    <mergeCell ref="A2:B2"/>
    <mergeCell ref="C2:E2"/>
    <mergeCell ref="A3:B3"/>
    <mergeCell ref="C3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Consip</dc:creator>
  <cp:keywords/>
  <dc:description/>
  <cp:lastModifiedBy>Consip</cp:lastModifiedBy>
  <cp:lastPrinted>2012-01-09T13:48:52Z</cp:lastPrinted>
  <dcterms:created xsi:type="dcterms:W3CDTF">2005-10-14T13:10:30Z</dcterms:created>
  <dcterms:modified xsi:type="dcterms:W3CDTF">2012-01-26T12:33:00Z</dcterms:modified>
  <cp:category/>
  <cp:version/>
  <cp:contentType/>
  <cp:contentStatus/>
</cp:coreProperties>
</file>